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4295" yWindow="0" windowWidth="14610" windowHeight="15585" tabRatio="747"/>
  </bookViews>
  <sheets>
    <sheet name="DETRM Villas en service" sheetId="16" r:id="rId1"/>
    <sheet name="DETRM Villas non utilisées" sheetId="19" r:id="rId2"/>
  </sheets>
  <definedNames>
    <definedName name="_xlnm.Print_Titles" localSheetId="0">'DETRM Villas en service'!$12:$15</definedName>
    <definedName name="_xlnm.Print_Titles" localSheetId="1">'DETRM Villas non utilisées'!$12:$15</definedName>
    <definedName name="_xlnm.Print_Area" localSheetId="0">'DETRM Villas en service'!$A$1:$F$47</definedName>
    <definedName name="_xlnm.Print_Area" localSheetId="1">'DETRM Villas non utilisées'!$A$1:$F$40</definedName>
  </definedName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1" i="19"/>
  <c r="F23" i="16"/>
  <c r="F18" i="19"/>
  <c r="F17"/>
  <c r="F26" i="16"/>
  <c r="F43" l="1"/>
  <c r="F37" i="19"/>
  <c r="F36"/>
  <c r="F35"/>
  <c r="F34"/>
  <c r="F33"/>
  <c r="F32"/>
  <c r="F30"/>
  <c r="F29"/>
  <c r="F28"/>
  <c r="F27"/>
  <c r="F26"/>
  <c r="F25"/>
  <c r="F24"/>
  <c r="F23"/>
  <c r="F22"/>
  <c r="F20"/>
  <c r="F19"/>
  <c r="F16"/>
  <c r="F40" i="16"/>
  <c r="F35"/>
  <c r="F33"/>
  <c r="F31"/>
  <c r="F38" i="19" l="1"/>
  <c r="F39" s="1"/>
  <c r="F40" s="1"/>
  <c r="F30" i="16" l="1"/>
  <c r="F28"/>
  <c r="F19"/>
  <c r="F17" l="1"/>
  <c r="F16" l="1"/>
  <c r="F18" l="1"/>
  <c r="F39" l="1"/>
  <c r="F41"/>
  <c r="F42"/>
  <c r="F38"/>
  <c r="F21"/>
  <c r="F22"/>
  <c r="F24"/>
  <c r="F25"/>
  <c r="F27"/>
  <c r="F29"/>
  <c r="F32"/>
  <c r="F34"/>
  <c r="F36"/>
  <c r="F45" l="1"/>
  <c r="F46" l="1"/>
  <c r="F47" s="1"/>
</calcChain>
</file>

<file path=xl/sharedStrings.xml><?xml version="1.0" encoding="utf-8"?>
<sst xmlns="http://schemas.openxmlformats.org/spreadsheetml/2006/main" count="187" uniqueCount="106">
  <si>
    <t>N°</t>
  </si>
  <si>
    <t>Désignation de l'ouvrage</t>
  </si>
  <si>
    <t>U</t>
  </si>
  <si>
    <t>Q</t>
  </si>
  <si>
    <t>P.U.</t>
  </si>
  <si>
    <t>Montant</t>
  </si>
  <si>
    <t>ens.</t>
  </si>
  <si>
    <t>m²</t>
  </si>
  <si>
    <t>PM</t>
  </si>
  <si>
    <t>TGC (6,0 %) :</t>
  </si>
  <si>
    <t>P.M.</t>
  </si>
  <si>
    <r>
      <rPr>
        <b/>
        <u/>
        <sz val="11"/>
        <rFont val="Arial"/>
        <family val="2"/>
      </rPr>
      <t>1/ GESTION DU CHANTIER :</t>
    </r>
    <r>
      <rPr>
        <sz val="11"/>
        <rFont val="Arial"/>
        <family val="2"/>
      </rPr>
      <t xml:space="preserve"> l'entreprise a à sa charge l'évacuation soignée, dans un site agréé, de tous les déchets du chantier, hors matériels récupérés et mis à disposition du maître d'ouvrage. 
Les travaux sont réputés intégrer toutes les sujétions attachées à la protection des ouvrages existants, en particulier en ce qui concerne les circulations depuis l'extérieur vers la pièce d'eau. 
En fin de chantier un nettoyage poussé sera réalisé, compris aspiration de toutes les poussières que le chantier aura pu générer.
L'entreprise veillera à la sécurisation des lieux tout au long du chantier, avec, si nécessaire, condamnation provisoire des ouvertures (plancher, murs, etc.).</t>
    </r>
  </si>
  <si>
    <t>Diagnostic contradictoire avec la maîtrise d'œuvre de l'état des parements verticaux intérieurs (plaques de plâtre, fibrociment, etc.) en vue de définir les éléments à déposer : à minima sera déposée uniquement la zone de douche, sur une hauteur de 2,00 m, et la base de la périphérie des cloisons de la pièce, pour permettre le traitement de la jonction entre nouveau plancher et base des parements verticaux.</t>
  </si>
  <si>
    <t>Dépose soignée de tous les appareillages électriques et sanitaires de la salle d'eau, compris isolation des circuits de distribution, protection des ouvrages d'évacuation, etc.</t>
  </si>
  <si>
    <t>Repose des appareillages électriques</t>
  </si>
  <si>
    <t xml:space="preserve">Peinture générale de murs non revêtus de faïence, des canalisations visibles, etc. Nettoyage soigné de fin de chantier.
Peinture satinée aux résines synthétiques en dispersion aqueuse, type SOYTEX EVOLUTION, ou équivalent, à appliquer en 2 couches sur supports verticaux (non revêtus de faïence), compris préparation des supports (égrenage, ponçage, brossage et dépoussiérage soigné, etc.) </t>
  </si>
  <si>
    <t>Primaire type WEBERPRIM UNIVERSEL ou équivalent, compris dépoussiérage préalable soigné. Après séchage du primaire (1 à 3 heures), traitement de tous les joints entre plaques par bande de treillis de verre de 20 cm de large marouflée avec WEBERSYS PROTEC, ou équivalent.</t>
  </si>
  <si>
    <t>Dépose et repose soignée de la menuiserie extérieure aluminium (jalousie barreaudée L x H = 80 x 60 cm), compris toutes sujétions de mise en œuvre: étanchéité, etc.</t>
  </si>
  <si>
    <t>Contrôle général du solivage bois massif PINUS CARIBAEA ("pin calédonien"), avec conformité aux DTU 31.1 et DTU 51.3.
Suivant note de calcul commandée par le FSH, il n'y a pas lieu de prévoir de renforts sur solivage bois pour obtenir la raideur correspondant au revêtement céramique rigide de premier niveau : L/500. 
Le contrôle portera sur l'ensemble de l'ossature bois mise à jour : solives, poutres, etc. et consistera en la recherche d'éventuelles altérations : termites, champignons lignivores, insectes xylophages, etc.</t>
  </si>
  <si>
    <t>Siphon de sol inox 150*150 à sortie verticale, pour solution maçonnée avec revêtement de sol céramique et platine de reprise d'étanchéité liquide, référence LIMATEC 1550FT ou équivalent : platine de reprise d'étanchéité, sortie Ø50 mm, cloche désolidarisée avec garde d'eau de 50 mm, débit de 0,50 l/s, rosette de sécurité orifices de 5, 7 et 8 mm</t>
  </si>
  <si>
    <t>Chape rapide sous Avis Technique, avec formes de pente, en pose flottante sur film polyéthylène (PE) de 200 microns</t>
  </si>
  <si>
    <t>Réalisation d'une étanchéité liquide en sol, type WEBERSYS PROTEC ou équivalent avec remontée périphérique formant cuvelage, d'une hauteur minimale de 3 cm au-dessus du sol fini : aucune pénétration en sol. Application en deux couches à raison de 400 g/m² chacune.</t>
  </si>
  <si>
    <t>Fourniture et pose de carrelage 30*30 maximum, glissance PN6 ou supérieur, grès cérame premier choix, avec découpes pour formes de pente et raccordements au siphon : collé sur chape rapide.
Collage au mortier colle type WEBERCOL PERFORMANCE ou équivalent, compris réalisation d'un joint périphérique d'environ 5 mm, qui sera garni le lendemain avec un mastic élastomère. Jointoiment au WEBERJOINT INTEGRAL, ou équivalent.</t>
  </si>
  <si>
    <t>Fourniture et pose d'une paroi de douche linéaire verre, avec panneau fixe et porte pivotante (L = 60 cm) verre ouvrant intérieur, hauteur 2,00 m - baguette d'étanchéité</t>
  </si>
  <si>
    <t>Reprise sur canalisations d'évacuation des eaux ménagères et alimentations EF et EC en cloison, etc. 
Aucune traversée de plancher autorisée, exceptée si traitement suivant prescription du fabricant. 
Ce poste intègre la réalisation des joints d'adossement du plombier, garantissant l'étanchéité entre les appareillages sanitaires et les parois; ainsi qu'à la périphérie des traversées de parois (joints à distinguer des joints de finition du carreleur).
L'intégralité des canalisations d'alimentation et d'évacuation sera testé avant poursuite des travaux : essais d'écoulement et d'étanchéité, etc.</t>
  </si>
  <si>
    <t>Socle en fibrociment ou colerette d'étanchéité à +5cm du sol en pied de canalisation EM du vasque</t>
  </si>
  <si>
    <t xml:space="preserve">Fourniture et pose d'une colone de douche complète, avec robinettrie mélangeuse, colonne de douche, flexible, douchette, porte savon, etc. </t>
  </si>
  <si>
    <t>Fourniture et pose de plinthes céramiques 8*30 de la même gamme que le carrelage de niveau de la salle d'eau, sur la périphérie du local, hors zone douche</t>
  </si>
  <si>
    <t>ml</t>
  </si>
  <si>
    <t>Repose des appareillages sanitaires : plan vasque, miroir, accessoires, etc. 
Ce poste intègre la réalisation soignée des joints d'adossement du plombier, garantissant l'étanchéité entre les appareillages sanitaires et les parois (5 mm minimum); ainsi qu'à la périphérie des traversées de parois : joints à réaliser avant l'intervention du carreleur : à distinguer des joints de finition de ce dernier.</t>
  </si>
  <si>
    <t>Réalisation d'un SPEC en murs, type WEBERSYS PROTEC ou équivalent avec recouvrement intégral de la remontée périphérique de l'étanchéité liquide en sol formant cuvelage. Application en deux couches à raison de 400 g/m² chacune : au droit de la zone de douche.</t>
  </si>
  <si>
    <r>
      <t>2/ PROCEDE CONSTRUCTIF :</t>
    </r>
    <r>
      <rPr>
        <sz val="11"/>
        <rFont val="Arial"/>
        <family val="2"/>
      </rPr>
      <t xml:space="preserve"> l'entreprise peut proposer à la maîtrise d'œuvre toute variante au niveau du procédé de reprise des planchers de salle d'eau, sous réserve de justification formelle : Avis Technique ou équivalent. 
Dans tous les cas le traitement d'étanchéité de l'ensemble de la surface de la pièce, avec relevé périphérique de 3 cm minimum au-dessus du niveau du sol fini sera exigé (porté à 10 cm s'il y a utilisation d'un SEL et non d'un SPEC). 
Toutes les pénétrations des canalisations d'évacuation et de distribution seront réalisées au-dessus du niveau du relevé périphérique.
Une attention particulière sera portée au traitement général de l'étanchéité, de sa continuité, et de celle attachée aux points singuliers : traversées de parois, raccordements avec les appareillages sanitaires, etc.</t>
    </r>
  </si>
  <si>
    <t>REFECTION SALLE D'EAU VILLAS "PAVILLONS TROPICAUX NORD DE WEP WE" - FSH</t>
  </si>
  <si>
    <t xml:space="preserve">Faïence murale 20 x 20 cm sur une hauteur de 2,00 m env zone douche (jusqu'en pied de cloison : sans plinthes) et H = 1,00 m env au dessus du plan vasque, compris baguettes de finition aluminium anodisé naturel sur les arêtes hautes et toutes les coupes et tous les angles saillants des revêtements muraux en faïence. 
Compris joint de finition en mastic élastomère extrudé, venant en recouvrement du joint d'étanchéité réalisé par le plombier (principe du double joint) : entre appareillages sanitaires et parois, et en traversées de parois.
Les joints en angle feront l'objet d'un soin particulier, avec élargissement (5 mm minimum) permettant un traitement soigné de l'étanchéité et un garnissage efficace entre carreaux. </t>
  </si>
  <si>
    <t>Entrée d’eau pluviale aluminium Ø160 et réalisation d'une étanchéité liquide en sol et remontées périphériques, sur emprise de l'espace douche en décaissé (1,7 m²), type WEBERSYS PROTEC, ou équivalent, avec remontée périphérique formant cuvelage, d'une hauteur minimale de 3 cm au-dessus du sol fini</t>
  </si>
  <si>
    <t>Dépose et repose soignée de la menuiserie extérieure aluminium (jalousie barreaudée L x H = 80 x 60 cm), compris toutes sujétions de mise en œuvre : étanchéité, etc.</t>
  </si>
  <si>
    <t>Parement vertical constitué d'une feuille de plaque de plâtre hydrofuge 12 mm, sur toute la périphérie de la pièce hors emprise douche, compris traitement soignée des joints</t>
  </si>
  <si>
    <t>Renforts de l'ossature bois verticale (support bardage intérieur) si nécessaire</t>
  </si>
  <si>
    <t>Dépose des revêtements céramiques en sols (carrelage), des chapes au mortier de ciment, des panneaux de plancher, compris découpes en pieds de cloisons si nécessaire (plaques filant sous cloisons ? =&gt; à vérifier sur place) : mise à nu des ossatures bois</t>
  </si>
  <si>
    <t>Dépose des revêtements céramiques en murs (faïence), des plinthes bois, et des plaques de parements verticaux intérieurs plâtre en bardage intérieur : mise à nu des ossatures bois</t>
  </si>
  <si>
    <t>Dépose soignée des revêtements céramiques en murs (faïence).
Plaques de parements verticaux intérieurs plâtre en bardage intérieur conservées</t>
  </si>
  <si>
    <t>Dépose des revêtements céramiques en sols (carrelage) et des chapes au mortier de ciment, compris préparation soignée du support par ponçage ou équivalent : Panneaux de plancher conservés</t>
  </si>
  <si>
    <t xml:space="preserve">Pendant toute la durée du chantier, installation d'une cabine de douche extérieure (modèle similaire à ceux proposé par l'entreprise MARCONNET, ou équivalent), à proximité immédiate des villas, destinée à l'usage exclusif des occupants.
Compris toutes les dispositions d'installation, de branchement, d'entretien, de vidange et d'enlèvement. </t>
  </si>
  <si>
    <t>Fourniture et pose de carrelage 30*30 maximum, grès cérame premier choix, pose de niveau sur dalles VIVA BOARD
Collage au mortier colle type WEBERCOL PERFORMANCE ou équivalent, compris réalisation d'un joint périphérique d'environ 5 mm, qui sera garni le lendemain avec un mastic élastomère. Jointoiment au WEBERJOINT INTEGRAL, ou équivalent.
Compris création d'un ressaut entre couloir et salle d'eau avec habillage par profilé de liaison.</t>
  </si>
  <si>
    <t>Fourniture et pose de carrelage 30*30 maximum, grès cérame premier choix, pose de niveau sur dalles OSB
Collage au mortier colle type WEBERCOL PERFORMANCE ou équivalent, compris réalisation d'un joint périphérique d'environ 5 mm, qui sera garni le lendemain avec un mastic élastomère. Jointoiment au WEBERJOINT INTEGRAL, ou équivalent.
Compris création d'un ressaut entre couloir et salle d'eau avec habillage par profilé de liaison.</t>
  </si>
  <si>
    <t>1.A.1</t>
  </si>
  <si>
    <t>1.A.2</t>
  </si>
  <si>
    <t>1.A.3</t>
  </si>
  <si>
    <t>1.A.4</t>
  </si>
  <si>
    <t>1.A.5</t>
  </si>
  <si>
    <t>1.A.6</t>
  </si>
  <si>
    <t>1.A.7</t>
  </si>
  <si>
    <t>1.A.8</t>
  </si>
  <si>
    <t>1.A.9</t>
  </si>
  <si>
    <t>1.A.10</t>
  </si>
  <si>
    <t>1.A.11</t>
  </si>
  <si>
    <t>1.A.12</t>
  </si>
  <si>
    <t>1.A.13</t>
  </si>
  <si>
    <t>1.A.14</t>
  </si>
  <si>
    <t>1.A.15</t>
  </si>
  <si>
    <t>1.A.16</t>
  </si>
  <si>
    <t>1.A.17</t>
  </si>
  <si>
    <t>1.A.18</t>
  </si>
  <si>
    <t>1.A.19</t>
  </si>
  <si>
    <t>1.A.20</t>
  </si>
  <si>
    <t>1.A.21</t>
  </si>
  <si>
    <t>1.A.22</t>
  </si>
  <si>
    <t>1.A.23</t>
  </si>
  <si>
    <t>1.A.24</t>
  </si>
  <si>
    <t>1.A.25</t>
  </si>
  <si>
    <t>1.A.26</t>
  </si>
  <si>
    <t>1.A.27</t>
  </si>
  <si>
    <t>1.A.28</t>
  </si>
  <si>
    <t>1.B.1</t>
  </si>
  <si>
    <t>1.B.2</t>
  </si>
  <si>
    <t>1.B.3</t>
  </si>
  <si>
    <t>1.B.4</t>
  </si>
  <si>
    <t>1.B.5</t>
  </si>
  <si>
    <t>1.B.6</t>
  </si>
  <si>
    <t>1.B.7</t>
  </si>
  <si>
    <t>1.B.8</t>
  </si>
  <si>
    <t>1.B.9</t>
  </si>
  <si>
    <t>1.B.10</t>
  </si>
  <si>
    <t>1.B.11</t>
  </si>
  <si>
    <t>1.B.12</t>
  </si>
  <si>
    <t>1.B.13</t>
  </si>
  <si>
    <t>1.B.14</t>
  </si>
  <si>
    <t>1.B.15</t>
  </si>
  <si>
    <t>1.B.16</t>
  </si>
  <si>
    <t>1.B.17</t>
  </si>
  <si>
    <t>1.B.18</t>
  </si>
  <si>
    <t>1.B.19</t>
  </si>
  <si>
    <t>1.B.20</t>
  </si>
  <si>
    <t>1.B.21</t>
  </si>
  <si>
    <t>1.B.22</t>
  </si>
  <si>
    <t>REFECTION SALLE D'EAU VILLAS "PAVILLONS TROPICAUX NORD DE WEP WE" - FCH 
1.B.VILLAS NON UTILISEES</t>
  </si>
  <si>
    <t>REFECTION SALLE D'EAU VILLAS "PAVILLONS TROPICAUX NORD DE WEP WE" - FCH 
1.A.VILLAS EN SERVICE</t>
  </si>
  <si>
    <t>TOTAL 1.A TTC :</t>
  </si>
  <si>
    <t xml:space="preserve">TOTAL 1.A HT : </t>
  </si>
  <si>
    <t xml:space="preserve">TOTAL 1.B HT : </t>
  </si>
  <si>
    <t>TOTAL 1.B TTC :</t>
  </si>
  <si>
    <t>Parement vertical constitué d'une feuille de plaque de plâtre hydrofuge 12 mm doublée avec une plaque de fibrociment épaisseur 9 mm, sur emprise douche, compris traitement soignée des joints</t>
  </si>
  <si>
    <t>1.A.29</t>
  </si>
  <si>
    <t>Chevêtre de renfort bois massif Cl 4 au droit du siphon de douche</t>
  </si>
  <si>
    <t>Chevêtre de renfort bois massif Cl 4 section 45*120 (dito solives en place) au droit du siphon de douche</t>
  </si>
  <si>
    <t>Fourniture et pose de panneaux de plancher type VIVA BOARD ou équivalent, épaisseur 20 mm minimum, mise en oeuvre conformément aux prescriptions du fabricant.</t>
  </si>
</sst>
</file>

<file path=xl/styles.xml><?xml version="1.0" encoding="utf-8"?>
<styleSheet xmlns="http://schemas.openxmlformats.org/spreadsheetml/2006/main">
  <numFmts count="3">
    <numFmt numFmtId="43" formatCode="_-* #,##0.00\ _€_-;\-* #,##0.00\ _€_-;_-* &quot;-&quot;??\ _€_-;_-@_-"/>
    <numFmt numFmtId="164" formatCode="#,##0&quot; F&quot;;\-#,##0&quot; F&quot;"/>
    <numFmt numFmtId="165" formatCode="_-* #,##0.00[$€]_-;\-* #,##0.00[$€]_-;_-* &quot;-&quot;??[$€]_-;_-@_-"/>
  </numFmts>
  <fonts count="10">
    <font>
      <sz val="12"/>
      <name val="Palatino"/>
    </font>
    <font>
      <sz val="11"/>
      <color theme="1"/>
      <name val="Calibri"/>
      <family val="2"/>
      <scheme val="minor"/>
    </font>
    <font>
      <sz val="12"/>
      <name val="Palatino"/>
      <family val="1"/>
    </font>
    <font>
      <b/>
      <sz val="11"/>
      <name val="Arial"/>
      <family val="2"/>
    </font>
    <font>
      <sz val="11"/>
      <name val="Arial"/>
      <family val="2"/>
    </font>
    <font>
      <sz val="12"/>
      <name val="Palatino"/>
      <family val="1"/>
    </font>
    <font>
      <b/>
      <sz val="14"/>
      <name val="Arial"/>
      <family val="2"/>
    </font>
    <font>
      <b/>
      <u/>
      <sz val="11"/>
      <name val="Arial"/>
      <family val="2"/>
    </font>
    <font>
      <sz val="10"/>
      <name val="Arial"/>
      <family val="2"/>
    </font>
    <font>
      <b/>
      <sz val="15"/>
      <name val="Arial"/>
      <family val="2"/>
    </font>
  </fonts>
  <fills count="3">
    <fill>
      <patternFill patternType="none"/>
    </fill>
    <fill>
      <patternFill patternType="gray125"/>
    </fill>
    <fill>
      <patternFill patternType="solid">
        <fgColor indexed="42"/>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s>
  <cellStyleXfs count="21">
    <xf numFmtId="0" fontId="0" fillId="0" borderId="0"/>
    <xf numFmtId="165" fontId="2" fillId="0" borderId="0" applyFont="0" applyFill="0" applyBorder="0" applyAlignment="0" applyProtection="0"/>
    <xf numFmtId="0" fontId="2" fillId="0" borderId="0"/>
    <xf numFmtId="0" fontId="5"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1" fillId="0" borderId="0"/>
    <xf numFmtId="43" fontId="1" fillId="0" borderId="0" applyFont="0" applyFill="0" applyBorder="0" applyAlignment="0" applyProtection="0"/>
    <xf numFmtId="43" fontId="8" fillId="0" borderId="0" applyFont="0" applyFill="0" applyBorder="0" applyAlignment="0" applyProtection="0"/>
    <xf numFmtId="43" fontId="1" fillId="0" borderId="0" applyFont="0" applyFill="0" applyBorder="0" applyAlignment="0" applyProtection="0"/>
    <xf numFmtId="0" fontId="2" fillId="0" borderId="0"/>
    <xf numFmtId="0" fontId="2" fillId="0" borderId="0"/>
    <xf numFmtId="0" fontId="8" fillId="0" borderId="0"/>
    <xf numFmtId="0" fontId="8" fillId="0" borderId="0"/>
    <xf numFmtId="0" fontId="1" fillId="0" borderId="0"/>
    <xf numFmtId="0" fontId="1" fillId="0" borderId="0"/>
    <xf numFmtId="0" fontId="1" fillId="0" borderId="0"/>
    <xf numFmtId="9" fontId="1" fillId="0" borderId="0" applyFont="0" applyFill="0" applyBorder="0" applyAlignment="0" applyProtection="0"/>
  </cellStyleXfs>
  <cellXfs count="41">
    <xf numFmtId="0" fontId="0" fillId="0" borderId="0" xfId="0"/>
    <xf numFmtId="0" fontId="3" fillId="0" borderId="1" xfId="0" applyFont="1" applyBorder="1" applyAlignment="1">
      <alignment horizontal="center" vertical="center" wrapText="1"/>
    </xf>
    <xf numFmtId="0" fontId="3" fillId="0" borderId="1" xfId="0" applyFont="1" applyBorder="1" applyAlignment="1">
      <alignment horizontal="centerContinuous" vertical="center" wrapText="1"/>
    </xf>
    <xf numFmtId="0" fontId="4" fillId="0" borderId="0" xfId="0" applyFont="1" applyAlignment="1">
      <alignment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vertical="center" wrapText="1"/>
    </xf>
    <xf numFmtId="164" fontId="4" fillId="0" borderId="1" xfId="0" applyNumberFormat="1" applyFont="1" applyBorder="1" applyAlignment="1">
      <alignment horizontal="right" vertical="center" wrapText="1"/>
    </xf>
    <xf numFmtId="0" fontId="4" fillId="0" borderId="0" xfId="0" applyFont="1" applyAlignment="1">
      <alignment horizontal="left" wrapText="1"/>
    </xf>
    <xf numFmtId="0" fontId="4" fillId="0" borderId="0" xfId="0" applyFont="1" applyAlignment="1">
      <alignment vertical="center" wrapText="1"/>
    </xf>
    <xf numFmtId="164" fontId="3" fillId="0" borderId="0" xfId="0" applyNumberFormat="1" applyFont="1" applyAlignment="1">
      <alignment horizontal="center" vertical="center" wrapText="1"/>
    </xf>
    <xf numFmtId="164" fontId="3" fillId="0" borderId="0" xfId="0" applyNumberFormat="1" applyFont="1" applyAlignment="1">
      <alignment horizontal="right" vertical="center" wrapText="1"/>
    </xf>
    <xf numFmtId="164" fontId="4" fillId="0" borderId="0" xfId="0" applyNumberFormat="1" applyFont="1" applyAlignment="1">
      <alignment horizontal="right" vertical="center" wrapText="1"/>
    </xf>
    <xf numFmtId="164" fontId="4" fillId="0" borderId="0" xfId="0" applyNumberFormat="1" applyFont="1" applyAlignment="1">
      <alignment horizontal="center" vertical="center" wrapText="1"/>
    </xf>
    <xf numFmtId="164" fontId="3" fillId="0" borderId="2" xfId="0" applyNumberFormat="1" applyFont="1" applyBorder="1" applyAlignment="1">
      <alignment horizontal="right" vertical="center" wrapText="1"/>
    </xf>
    <xf numFmtId="0" fontId="6" fillId="0" borderId="0" xfId="0" applyFont="1" applyAlignment="1">
      <alignment horizontal="centerContinuous" vertical="center" wrapText="1"/>
    </xf>
    <xf numFmtId="0" fontId="3" fillId="0" borderId="7" xfId="0" applyFont="1" applyBorder="1" applyAlignment="1">
      <alignment horizontal="center" vertical="center" wrapText="1"/>
    </xf>
    <xf numFmtId="164" fontId="3" fillId="0" borderId="7" xfId="0" applyNumberFormat="1" applyFont="1" applyBorder="1" applyAlignment="1">
      <alignment horizontal="center" vertical="center" wrapText="1"/>
    </xf>
    <xf numFmtId="0" fontId="9" fillId="0" borderId="0" xfId="15" applyFont="1" applyAlignment="1">
      <alignment vertical="top" wrapText="1"/>
    </xf>
    <xf numFmtId="0" fontId="7" fillId="0" borderId="0" xfId="0" applyFont="1" applyAlignment="1">
      <alignment horizontal="left" vertical="center" wrapText="1"/>
    </xf>
    <xf numFmtId="0" fontId="4" fillId="0" borderId="0" xfId="0" applyFont="1" applyAlignment="1">
      <alignment horizontal="left" vertical="center" wrapText="1"/>
    </xf>
    <xf numFmtId="0" fontId="4" fillId="0" borderId="4" xfId="0" applyFont="1" applyBorder="1" applyAlignment="1">
      <alignment horizontal="left" vertical="center" wrapText="1"/>
    </xf>
    <xf numFmtId="0" fontId="3" fillId="0" borderId="0" xfId="0" applyFont="1" applyAlignment="1">
      <alignment horizontal="right" vertical="center" wrapText="1"/>
    </xf>
    <xf numFmtId="0" fontId="4" fillId="0" borderId="4" xfId="0" applyFont="1" applyBorder="1" applyAlignment="1">
      <alignment horizontal="left" vertical="center" wrapText="1"/>
    </xf>
    <xf numFmtId="0" fontId="3" fillId="0" borderId="0" xfId="0" applyFont="1" applyAlignment="1">
      <alignment horizontal="right" vertical="center" wrapText="1"/>
    </xf>
    <xf numFmtId="0" fontId="3" fillId="0" borderId="17" xfId="0" applyFont="1" applyBorder="1" applyAlignment="1">
      <alignment horizontal="right" vertical="center" wrapText="1"/>
    </xf>
    <xf numFmtId="0" fontId="9" fillId="2" borderId="8" xfId="15" applyFont="1" applyFill="1" applyBorder="1" applyAlignment="1">
      <alignment horizontal="center" vertical="center" wrapText="1"/>
    </xf>
    <xf numFmtId="0" fontId="9" fillId="2" borderId="9" xfId="15" applyFont="1" applyFill="1" applyBorder="1" applyAlignment="1">
      <alignment horizontal="center" vertical="center" wrapText="1"/>
    </xf>
    <xf numFmtId="0" fontId="9" fillId="2" borderId="10" xfId="15" applyFont="1" applyFill="1" applyBorder="1" applyAlignment="1">
      <alignment horizontal="center" vertical="center" wrapText="1"/>
    </xf>
    <xf numFmtId="0" fontId="9" fillId="2" borderId="11" xfId="15" applyFont="1" applyFill="1" applyBorder="1" applyAlignment="1">
      <alignment horizontal="center" vertical="center" wrapText="1"/>
    </xf>
    <xf numFmtId="0" fontId="9" fillId="2" borderId="12" xfId="15" applyFont="1" applyFill="1" applyBorder="1" applyAlignment="1">
      <alignment horizontal="center" vertical="center" wrapText="1"/>
    </xf>
    <xf numFmtId="0" fontId="9" fillId="2" borderId="13" xfId="15" applyFont="1" applyFill="1" applyBorder="1" applyAlignment="1">
      <alignment horizontal="center" vertical="center" wrapText="1"/>
    </xf>
    <xf numFmtId="0" fontId="9" fillId="2" borderId="14" xfId="15" applyFont="1" applyFill="1" applyBorder="1" applyAlignment="1">
      <alignment horizontal="center" vertical="center" wrapText="1"/>
    </xf>
    <xf numFmtId="0" fontId="9" fillId="2" borderId="15" xfId="15" applyFont="1" applyFill="1" applyBorder="1" applyAlignment="1">
      <alignment horizontal="center" vertical="center" wrapText="1"/>
    </xf>
    <xf numFmtId="0" fontId="9" fillId="2" borderId="16" xfId="15" applyFont="1" applyFill="1" applyBorder="1" applyAlignment="1">
      <alignment horizontal="center"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4" fillId="0" borderId="5" xfId="0" applyFont="1" applyBorder="1" applyAlignment="1">
      <alignment horizontal="left" vertical="center" wrapText="1"/>
    </xf>
    <xf numFmtId="0" fontId="7" fillId="0" borderId="3" xfId="0" applyFont="1" applyBorder="1" applyAlignment="1">
      <alignment horizontal="left" vertical="center" wrapText="1"/>
    </xf>
    <xf numFmtId="0" fontId="3" fillId="0" borderId="6" xfId="0" applyFont="1" applyBorder="1" applyAlignment="1">
      <alignment horizontal="center" vertical="center" wrapText="1"/>
    </xf>
  </cellXfs>
  <cellStyles count="21">
    <cellStyle name="Euro" xfId="1"/>
    <cellStyle name="Milliers 2" xfId="10"/>
    <cellStyle name="Milliers 2 2" xfId="11"/>
    <cellStyle name="Milliers 3" xfId="12"/>
    <cellStyle name="Normal" xfId="0" builtinId="0"/>
    <cellStyle name="Normal 2" xfId="2"/>
    <cellStyle name="Normal 2 2" xfId="3"/>
    <cellStyle name="Normal 2 2 2" xfId="4"/>
    <cellStyle name="Normal 3" xfId="13"/>
    <cellStyle name="Normal 3 2" xfId="14"/>
    <cellStyle name="Normal 3 2 2" xfId="15"/>
    <cellStyle name="Normal 4" xfId="7"/>
    <cellStyle name="Normal 4 2" xfId="16"/>
    <cellStyle name="Normal 5" xfId="17"/>
    <cellStyle name="Normal 6" xfId="5"/>
    <cellStyle name="Normal 6 2" xfId="9"/>
    <cellStyle name="Normal 6 2 2" xfId="18"/>
    <cellStyle name="Normal 7" xfId="19"/>
    <cellStyle name="Pourcentage 2" xfId="6"/>
    <cellStyle name="Pourcentage 2 2" xfId="8"/>
    <cellStyle name="Pourcentage 3" xfId="2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180975</xdr:colOff>
      <xdr:row>0</xdr:row>
      <xdr:rowOff>104775</xdr:rowOff>
    </xdr:from>
    <xdr:to>
      <xdr:col>1</xdr:col>
      <xdr:colOff>1008814</xdr:colOff>
      <xdr:row>4</xdr:row>
      <xdr:rowOff>85725</xdr:rowOff>
    </xdr:to>
    <xdr:pic>
      <xdr:nvPicPr>
        <xdr:cNvPr id="3" name="Image 2" descr="C:\Users\Régis\etudes ace\CloudStation\02-POUEMBOUT\OP-02-XXX-23 FSH WEPWE\04-PIECES ACE\logofsh32.jpg">
          <a:extLst>
            <a:ext uri="{FF2B5EF4-FFF2-40B4-BE49-F238E27FC236}">
              <a16:creationId xmlns:a16="http://schemas.microsoft.com/office/drawing/2014/main" xmlns="" id="{00000000-0008-0000-0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80975" y="104775"/>
          <a:ext cx="1323139" cy="704850"/>
        </a:xfrm>
        <a:prstGeom prst="rect">
          <a:avLst/>
        </a:prstGeom>
        <a:noFill/>
        <a:ln w="9525">
          <a:noFill/>
          <a:miter lim="800000"/>
          <a:headEnd/>
          <a:tailEnd/>
        </a:ln>
      </xdr:spPr>
    </xdr:pic>
    <xdr:clientData/>
  </xdr:twoCellAnchor>
  <xdr:twoCellAnchor editAs="oneCell">
    <xdr:from>
      <xdr:col>4</xdr:col>
      <xdr:colOff>790575</xdr:colOff>
      <xdr:row>0</xdr:row>
      <xdr:rowOff>85724</xdr:rowOff>
    </xdr:from>
    <xdr:to>
      <xdr:col>5</xdr:col>
      <xdr:colOff>764318</xdr:colOff>
      <xdr:row>4</xdr:row>
      <xdr:rowOff>142875</xdr:rowOff>
    </xdr:to>
    <xdr:pic>
      <xdr:nvPicPr>
        <xdr:cNvPr id="4" name="Image 3" descr="cid:image004.jpg@01D4146A.5958D5B0">
          <a:extLst>
            <a:ext uri="{FF2B5EF4-FFF2-40B4-BE49-F238E27FC236}">
              <a16:creationId xmlns:a16="http://schemas.microsoft.com/office/drawing/2014/main" xmlns="" id="{00000000-0008-0000-0000-000004000000}"/>
            </a:ext>
          </a:extLst>
        </xdr:cNvPr>
        <xdr:cNvPicPr>
          <a:picLocks noChangeAspect="1" noChangeArrowheads="1"/>
        </xdr:cNvPicPr>
      </xdr:nvPicPr>
      <xdr:blipFill>
        <a:blip xmlns:r="http://schemas.openxmlformats.org/officeDocument/2006/relationships" r:embed="rId2" cstate="print"/>
        <a:srcRect l="28430"/>
        <a:stretch>
          <a:fillRect/>
        </a:stretch>
      </xdr:blipFill>
      <xdr:spPr bwMode="auto">
        <a:xfrm>
          <a:off x="7486650" y="85724"/>
          <a:ext cx="821468" cy="781051"/>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180975</xdr:colOff>
      <xdr:row>0</xdr:row>
      <xdr:rowOff>104775</xdr:rowOff>
    </xdr:from>
    <xdr:to>
      <xdr:col>1</xdr:col>
      <xdr:colOff>1027864</xdr:colOff>
      <xdr:row>4</xdr:row>
      <xdr:rowOff>85725</xdr:rowOff>
    </xdr:to>
    <xdr:pic>
      <xdr:nvPicPr>
        <xdr:cNvPr id="2" name="Image 1" descr="C:\Users\Régis\etudes ace\CloudStation\02-POUEMBOUT\OP-02-XXX-23 FSH WEPWE\04-PIECES ACE\logofsh32.jpg">
          <a:extLst>
            <a:ext uri="{FF2B5EF4-FFF2-40B4-BE49-F238E27FC236}">
              <a16:creationId xmlns:a16="http://schemas.microsoft.com/office/drawing/2014/main" xmlns="" id="{00000000-0008-0000-01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80975" y="104775"/>
          <a:ext cx="1323139" cy="704850"/>
        </a:xfrm>
        <a:prstGeom prst="rect">
          <a:avLst/>
        </a:prstGeom>
        <a:noFill/>
        <a:ln w="9525">
          <a:noFill/>
          <a:miter lim="800000"/>
          <a:headEnd/>
          <a:tailEnd/>
        </a:ln>
      </xdr:spPr>
    </xdr:pic>
    <xdr:clientData/>
  </xdr:twoCellAnchor>
  <xdr:twoCellAnchor editAs="oneCell">
    <xdr:from>
      <xdr:col>4</xdr:col>
      <xdr:colOff>781049</xdr:colOff>
      <xdr:row>0</xdr:row>
      <xdr:rowOff>76199</xdr:rowOff>
    </xdr:from>
    <xdr:to>
      <xdr:col>5</xdr:col>
      <xdr:colOff>745267</xdr:colOff>
      <xdr:row>4</xdr:row>
      <xdr:rowOff>133350</xdr:rowOff>
    </xdr:to>
    <xdr:pic>
      <xdr:nvPicPr>
        <xdr:cNvPr id="3" name="Image 2" descr="cid:image004.jpg@01D4146A.5958D5B0">
          <a:extLst>
            <a:ext uri="{FF2B5EF4-FFF2-40B4-BE49-F238E27FC236}">
              <a16:creationId xmlns:a16="http://schemas.microsoft.com/office/drawing/2014/main" xmlns="" id="{00000000-0008-0000-0100-000003000000}"/>
            </a:ext>
          </a:extLst>
        </xdr:cNvPr>
        <xdr:cNvPicPr>
          <a:picLocks noChangeAspect="1" noChangeArrowheads="1"/>
        </xdr:cNvPicPr>
      </xdr:nvPicPr>
      <xdr:blipFill>
        <a:blip xmlns:r="http://schemas.openxmlformats.org/officeDocument/2006/relationships" r:embed="rId2" cstate="print"/>
        <a:srcRect l="28430"/>
        <a:stretch>
          <a:fillRect/>
        </a:stretch>
      </xdr:blipFill>
      <xdr:spPr bwMode="auto">
        <a:xfrm>
          <a:off x="7477124" y="76199"/>
          <a:ext cx="811943" cy="781051"/>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pageSetUpPr autoPageBreaks="0" fitToPage="1"/>
  </sheetPr>
  <dimension ref="A5:K47"/>
  <sheetViews>
    <sheetView showGridLines="0" tabSelected="1" view="pageBreakPreview" zoomScaleNormal="100" zoomScaleSheetLayoutView="100" workbookViewId="0">
      <selection activeCell="A10" sqref="A10:F10"/>
    </sheetView>
  </sheetViews>
  <sheetFormatPr baseColWidth="10" defaultColWidth="10.875" defaultRowHeight="14.25"/>
  <cols>
    <col min="1" max="1" width="6.5" style="5" customWidth="1"/>
    <col min="2" max="2" width="71" style="10" customWidth="1"/>
    <col min="3" max="4" width="5.625" style="5" customWidth="1"/>
    <col min="5" max="5" width="11.125" style="14" customWidth="1"/>
    <col min="6" max="6" width="11.125" style="13" customWidth="1"/>
    <col min="7" max="7" width="7.125" style="3" customWidth="1"/>
    <col min="8" max="16384" width="10.875" style="3"/>
  </cols>
  <sheetData>
    <row r="5" spans="1:11" ht="15" thickBot="1"/>
    <row r="6" spans="1:11" ht="14.25" customHeight="1">
      <c r="A6" s="27" t="s">
        <v>32</v>
      </c>
      <c r="B6" s="28"/>
      <c r="C6" s="28"/>
      <c r="D6" s="28"/>
      <c r="E6" s="28"/>
      <c r="F6" s="29"/>
    </row>
    <row r="7" spans="1:11" ht="15" customHeight="1" thickBot="1">
      <c r="A7" s="30"/>
      <c r="B7" s="31"/>
      <c r="C7" s="31"/>
      <c r="D7" s="31"/>
      <c r="E7" s="31"/>
      <c r="F7" s="32"/>
    </row>
    <row r="9" spans="1:11" ht="108" customHeight="1">
      <c r="A9" s="36" t="s">
        <v>11</v>
      </c>
      <c r="B9" s="37"/>
      <c r="C9" s="37"/>
      <c r="D9" s="37"/>
      <c r="E9" s="37"/>
      <c r="F9" s="38"/>
      <c r="I9" s="19"/>
      <c r="J9" s="19"/>
      <c r="K9" s="19"/>
    </row>
    <row r="10" spans="1:11" ht="119.25" customHeight="1">
      <c r="A10" s="39" t="s">
        <v>31</v>
      </c>
      <c r="B10" s="37"/>
      <c r="C10" s="37"/>
      <c r="D10" s="37"/>
      <c r="E10" s="37"/>
      <c r="F10" s="38"/>
    </row>
    <row r="11" spans="1:11" ht="15.75" thickBot="1">
      <c r="A11" s="20"/>
      <c r="B11" s="21"/>
      <c r="C11" s="21"/>
      <c r="D11" s="22"/>
      <c r="E11" s="24"/>
      <c r="F11" s="24"/>
    </row>
    <row r="12" spans="1:11" ht="41.25" customHeight="1" thickBot="1">
      <c r="A12" s="33" t="s">
        <v>96</v>
      </c>
      <c r="B12" s="34"/>
      <c r="C12" s="34"/>
      <c r="D12" s="34"/>
      <c r="E12" s="34"/>
      <c r="F12" s="35"/>
    </row>
    <row r="13" spans="1:11" ht="18.75" customHeight="1">
      <c r="B13" s="16"/>
      <c r="D13" s="40"/>
      <c r="E13" s="40"/>
      <c r="F13" s="40"/>
    </row>
    <row r="14" spans="1:11" ht="15">
      <c r="A14" s="1" t="s">
        <v>0</v>
      </c>
      <c r="B14" s="2" t="s">
        <v>1</v>
      </c>
      <c r="C14" s="1" t="s">
        <v>2</v>
      </c>
      <c r="D14" s="17" t="s">
        <v>3</v>
      </c>
      <c r="E14" s="18" t="s">
        <v>4</v>
      </c>
      <c r="F14" s="18" t="s">
        <v>5</v>
      </c>
    </row>
    <row r="15" spans="1:11" ht="15">
      <c r="A15" s="4"/>
      <c r="B15" s="3"/>
      <c r="C15" s="4"/>
      <c r="D15" s="4"/>
      <c r="E15" s="11"/>
      <c r="F15" s="12"/>
    </row>
    <row r="16" spans="1:11" ht="42.75">
      <c r="A16" s="6" t="s">
        <v>45</v>
      </c>
      <c r="B16" s="7" t="s">
        <v>13</v>
      </c>
      <c r="C16" s="6" t="s">
        <v>6</v>
      </c>
      <c r="D16" s="6">
        <v>1</v>
      </c>
      <c r="E16" s="8"/>
      <c r="F16" s="8">
        <f t="shared" ref="F16:F19" si="0">D16*E16</f>
        <v>0</v>
      </c>
    </row>
    <row r="17" spans="1:7" ht="71.25">
      <c r="A17" s="6" t="s">
        <v>46</v>
      </c>
      <c r="B17" s="7" t="s">
        <v>12</v>
      </c>
      <c r="C17" s="6" t="s">
        <v>6</v>
      </c>
      <c r="D17" s="6">
        <v>1</v>
      </c>
      <c r="E17" s="8"/>
      <c r="F17" s="8">
        <f t="shared" ref="F17" si="1">D17*E17</f>
        <v>0</v>
      </c>
    </row>
    <row r="18" spans="1:7" ht="42.75">
      <c r="A18" s="6" t="s">
        <v>47</v>
      </c>
      <c r="B18" s="7" t="s">
        <v>39</v>
      </c>
      <c r="C18" s="6" t="s">
        <v>7</v>
      </c>
      <c r="D18" s="6">
        <v>22</v>
      </c>
      <c r="E18" s="8"/>
      <c r="F18" s="8">
        <f t="shared" si="0"/>
        <v>0</v>
      </c>
    </row>
    <row r="19" spans="1:7" ht="42.75">
      <c r="A19" s="6" t="s">
        <v>48</v>
      </c>
      <c r="B19" s="7" t="s">
        <v>17</v>
      </c>
      <c r="C19" s="6" t="s">
        <v>6</v>
      </c>
      <c r="D19" s="6">
        <v>1</v>
      </c>
      <c r="E19" s="8"/>
      <c r="F19" s="8">
        <f t="shared" si="0"/>
        <v>0</v>
      </c>
    </row>
    <row r="20" spans="1:7">
      <c r="A20" s="6" t="s">
        <v>49</v>
      </c>
      <c r="B20" s="7" t="s">
        <v>37</v>
      </c>
      <c r="C20" s="6" t="s">
        <v>6</v>
      </c>
      <c r="D20" s="6">
        <v>1</v>
      </c>
      <c r="E20" s="8"/>
      <c r="F20" s="8" t="s">
        <v>10</v>
      </c>
      <c r="G20" s="10" t="s">
        <v>10</v>
      </c>
    </row>
    <row r="21" spans="1:7" ht="57">
      <c r="A21" s="6" t="s">
        <v>50</v>
      </c>
      <c r="B21" s="7" t="s">
        <v>38</v>
      </c>
      <c r="C21" s="6" t="s">
        <v>7</v>
      </c>
      <c r="D21" s="6">
        <v>3.8</v>
      </c>
      <c r="E21" s="8"/>
      <c r="F21" s="8">
        <f t="shared" ref="F21:F43" si="2">D21*E21</f>
        <v>0</v>
      </c>
    </row>
    <row r="22" spans="1:7" ht="114">
      <c r="A22" s="6" t="s">
        <v>51</v>
      </c>
      <c r="B22" s="7" t="s">
        <v>18</v>
      </c>
      <c r="C22" s="6" t="s">
        <v>6</v>
      </c>
      <c r="D22" s="6">
        <v>1</v>
      </c>
      <c r="E22" s="8"/>
      <c r="F22" s="8">
        <f t="shared" si="2"/>
        <v>0</v>
      </c>
    </row>
    <row r="23" spans="1:7" ht="28.5">
      <c r="A23" s="6" t="s">
        <v>52</v>
      </c>
      <c r="B23" s="7" t="s">
        <v>104</v>
      </c>
      <c r="C23" s="6" t="s">
        <v>6</v>
      </c>
      <c r="D23" s="6">
        <v>1</v>
      </c>
      <c r="E23" s="8"/>
      <c r="F23" s="8">
        <f t="shared" si="2"/>
        <v>0</v>
      </c>
    </row>
    <row r="24" spans="1:7" ht="42.75">
      <c r="A24" s="6" t="s">
        <v>53</v>
      </c>
      <c r="B24" s="7" t="s">
        <v>105</v>
      </c>
      <c r="C24" s="6" t="s">
        <v>7</v>
      </c>
      <c r="D24" s="6">
        <v>3.8</v>
      </c>
      <c r="E24" s="8"/>
      <c r="F24" s="8">
        <f t="shared" si="2"/>
        <v>0</v>
      </c>
    </row>
    <row r="25" spans="1:7" ht="42.75">
      <c r="A25" s="6" t="s">
        <v>54</v>
      </c>
      <c r="B25" s="7" t="s">
        <v>101</v>
      </c>
      <c r="C25" s="6" t="s">
        <v>7</v>
      </c>
      <c r="D25" s="6">
        <v>9.5</v>
      </c>
      <c r="E25" s="8"/>
      <c r="F25" s="8">
        <f t="shared" si="2"/>
        <v>0</v>
      </c>
    </row>
    <row r="26" spans="1:7" ht="42.75">
      <c r="A26" s="6" t="s">
        <v>55</v>
      </c>
      <c r="B26" s="7" t="s">
        <v>36</v>
      </c>
      <c r="C26" s="6" t="s">
        <v>7</v>
      </c>
      <c r="D26" s="6">
        <v>12.5</v>
      </c>
      <c r="E26" s="8"/>
      <c r="F26" s="8">
        <f t="shared" ref="F26" si="3">D26*E26</f>
        <v>0</v>
      </c>
    </row>
    <row r="27" spans="1:7" ht="57">
      <c r="A27" s="6" t="s">
        <v>56</v>
      </c>
      <c r="B27" s="7" t="s">
        <v>16</v>
      </c>
      <c r="C27" s="6" t="s">
        <v>7</v>
      </c>
      <c r="D27" s="6">
        <v>3.8</v>
      </c>
      <c r="E27" s="8"/>
      <c r="F27" s="8">
        <f t="shared" si="2"/>
        <v>0</v>
      </c>
    </row>
    <row r="28" spans="1:7" ht="57">
      <c r="A28" s="6" t="s">
        <v>57</v>
      </c>
      <c r="B28" s="7" t="s">
        <v>34</v>
      </c>
      <c r="C28" s="6" t="s">
        <v>6</v>
      </c>
      <c r="D28" s="6">
        <v>1</v>
      </c>
      <c r="E28" s="8"/>
      <c r="F28" s="8">
        <f t="shared" ref="F28" si="4">D28*E28</f>
        <v>0</v>
      </c>
    </row>
    <row r="29" spans="1:7" ht="71.25">
      <c r="A29" s="6" t="s">
        <v>58</v>
      </c>
      <c r="B29" s="7" t="s">
        <v>19</v>
      </c>
      <c r="C29" s="6" t="s">
        <v>2</v>
      </c>
      <c r="D29" s="6">
        <v>1</v>
      </c>
      <c r="E29" s="8"/>
      <c r="F29" s="8">
        <f t="shared" si="2"/>
        <v>0</v>
      </c>
    </row>
    <row r="30" spans="1:7" ht="28.5">
      <c r="A30" s="6" t="s">
        <v>59</v>
      </c>
      <c r="B30" s="7" t="s">
        <v>20</v>
      </c>
      <c r="C30" s="6" t="s">
        <v>7</v>
      </c>
      <c r="D30" s="6">
        <v>1.7</v>
      </c>
      <c r="E30" s="8"/>
      <c r="F30" s="8">
        <f t="shared" si="2"/>
        <v>0</v>
      </c>
    </row>
    <row r="31" spans="1:7" ht="57">
      <c r="A31" s="6" t="s">
        <v>60</v>
      </c>
      <c r="B31" s="7" t="s">
        <v>21</v>
      </c>
      <c r="C31" s="6" t="s">
        <v>7</v>
      </c>
      <c r="D31" s="6">
        <v>3.8</v>
      </c>
      <c r="E31" s="8"/>
      <c r="F31" s="8">
        <f t="shared" si="2"/>
        <v>0</v>
      </c>
    </row>
    <row r="32" spans="1:7" ht="85.5">
      <c r="A32" s="6" t="s">
        <v>61</v>
      </c>
      <c r="B32" s="7" t="s">
        <v>22</v>
      </c>
      <c r="C32" s="6" t="s">
        <v>7</v>
      </c>
      <c r="D32" s="6">
        <v>1.7</v>
      </c>
      <c r="E32" s="8"/>
      <c r="F32" s="8">
        <f t="shared" si="2"/>
        <v>0</v>
      </c>
    </row>
    <row r="33" spans="1:7" ht="99.75">
      <c r="A33" s="6" t="s">
        <v>62</v>
      </c>
      <c r="B33" s="7" t="s">
        <v>43</v>
      </c>
      <c r="C33" s="6" t="s">
        <v>7</v>
      </c>
      <c r="D33" s="6">
        <v>2.1</v>
      </c>
      <c r="E33" s="8"/>
      <c r="F33" s="8">
        <f t="shared" ref="F33" si="5">D33*E33</f>
        <v>0</v>
      </c>
    </row>
    <row r="34" spans="1:7" ht="57">
      <c r="A34" s="6" t="s">
        <v>63</v>
      </c>
      <c r="B34" s="7" t="s">
        <v>30</v>
      </c>
      <c r="C34" s="6" t="s">
        <v>7</v>
      </c>
      <c r="D34" s="6">
        <v>7.5</v>
      </c>
      <c r="E34" s="8"/>
      <c r="F34" s="8">
        <f t="shared" si="2"/>
        <v>0</v>
      </c>
    </row>
    <row r="35" spans="1:7" ht="28.5">
      <c r="A35" s="6" t="s">
        <v>64</v>
      </c>
      <c r="B35" s="7" t="s">
        <v>23</v>
      </c>
      <c r="C35" s="6" t="s">
        <v>6</v>
      </c>
      <c r="D35" s="6">
        <v>1</v>
      </c>
      <c r="E35" s="8"/>
      <c r="F35" s="8">
        <f t="shared" si="2"/>
        <v>0</v>
      </c>
    </row>
    <row r="36" spans="1:7" ht="128.25">
      <c r="A36" s="6" t="s">
        <v>65</v>
      </c>
      <c r="B36" s="7" t="s">
        <v>24</v>
      </c>
      <c r="C36" s="6" t="s">
        <v>6</v>
      </c>
      <c r="D36" s="6">
        <v>1</v>
      </c>
      <c r="E36" s="8"/>
      <c r="F36" s="8">
        <f t="shared" si="2"/>
        <v>0</v>
      </c>
    </row>
    <row r="37" spans="1:7" ht="28.5">
      <c r="A37" s="6" t="s">
        <v>66</v>
      </c>
      <c r="B37" s="7" t="s">
        <v>25</v>
      </c>
      <c r="C37" s="6" t="s">
        <v>6</v>
      </c>
      <c r="D37" s="6">
        <v>1</v>
      </c>
      <c r="E37" s="8"/>
      <c r="F37" s="8" t="s">
        <v>8</v>
      </c>
      <c r="G37" s="10" t="s">
        <v>10</v>
      </c>
    </row>
    <row r="38" spans="1:7" ht="28.5">
      <c r="A38" s="6" t="s">
        <v>67</v>
      </c>
      <c r="B38" s="7" t="s">
        <v>26</v>
      </c>
      <c r="C38" s="6" t="s">
        <v>6</v>
      </c>
      <c r="D38" s="6">
        <v>1</v>
      </c>
      <c r="E38" s="8"/>
      <c r="F38" s="8">
        <f t="shared" si="2"/>
        <v>0</v>
      </c>
    </row>
    <row r="39" spans="1:7" ht="142.5">
      <c r="A39" s="6" t="s">
        <v>68</v>
      </c>
      <c r="B39" s="7" t="s">
        <v>33</v>
      </c>
      <c r="C39" s="6" t="s">
        <v>7</v>
      </c>
      <c r="D39" s="6">
        <v>9</v>
      </c>
      <c r="E39" s="8"/>
      <c r="F39" s="8">
        <f t="shared" si="2"/>
        <v>0</v>
      </c>
    </row>
    <row r="40" spans="1:7" ht="28.5">
      <c r="A40" s="6" t="s">
        <v>69</v>
      </c>
      <c r="B40" s="7" t="s">
        <v>27</v>
      </c>
      <c r="C40" s="6" t="s">
        <v>28</v>
      </c>
      <c r="D40" s="6">
        <v>4</v>
      </c>
      <c r="E40" s="8"/>
      <c r="F40" s="8">
        <f t="shared" si="2"/>
        <v>0</v>
      </c>
    </row>
    <row r="41" spans="1:7" ht="71.25">
      <c r="A41" s="6" t="s">
        <v>70</v>
      </c>
      <c r="B41" s="7" t="s">
        <v>29</v>
      </c>
      <c r="C41" s="6" t="s">
        <v>6</v>
      </c>
      <c r="D41" s="6">
        <v>1</v>
      </c>
      <c r="E41" s="8"/>
      <c r="F41" s="8">
        <f t="shared" si="2"/>
        <v>0</v>
      </c>
    </row>
    <row r="42" spans="1:7">
      <c r="A42" s="6" t="s">
        <v>71</v>
      </c>
      <c r="B42" s="7" t="s">
        <v>14</v>
      </c>
      <c r="C42" s="6" t="s">
        <v>6</v>
      </c>
      <c r="D42" s="6">
        <v>1</v>
      </c>
      <c r="E42" s="8"/>
      <c r="F42" s="8">
        <f t="shared" si="2"/>
        <v>0</v>
      </c>
    </row>
    <row r="43" spans="1:7" ht="85.5">
      <c r="A43" s="6" t="s">
        <v>72</v>
      </c>
      <c r="B43" s="7" t="s">
        <v>15</v>
      </c>
      <c r="C43" s="6" t="s">
        <v>7</v>
      </c>
      <c r="D43" s="6">
        <v>13</v>
      </c>
      <c r="E43" s="8"/>
      <c r="F43" s="8">
        <f t="shared" si="2"/>
        <v>0</v>
      </c>
    </row>
    <row r="44" spans="1:7" ht="72" thickBot="1">
      <c r="A44" s="6" t="s">
        <v>102</v>
      </c>
      <c r="B44" s="7" t="s">
        <v>42</v>
      </c>
      <c r="C44" s="6" t="s">
        <v>6</v>
      </c>
      <c r="D44" s="6">
        <v>1</v>
      </c>
      <c r="E44" s="8"/>
      <c r="F44" s="8" t="s">
        <v>10</v>
      </c>
      <c r="G44" s="10" t="s">
        <v>10</v>
      </c>
    </row>
    <row r="45" spans="1:7" s="9" customFormat="1" ht="24.95" customHeight="1" thickBot="1">
      <c r="A45" s="5"/>
      <c r="B45" s="25" t="s">
        <v>98</v>
      </c>
      <c r="C45" s="25"/>
      <c r="D45" s="25"/>
      <c r="E45" s="25"/>
      <c r="F45" s="15">
        <f>SUM(F16:F44)</f>
        <v>0</v>
      </c>
    </row>
    <row r="46" spans="1:7" s="9" customFormat="1" ht="24.95" customHeight="1" thickBot="1">
      <c r="A46" s="5"/>
      <c r="B46" s="23"/>
      <c r="C46" s="25" t="s">
        <v>9</v>
      </c>
      <c r="D46" s="25"/>
      <c r="E46" s="26"/>
      <c r="F46" s="15">
        <f>ROUND(0.06*F45,0)</f>
        <v>0</v>
      </c>
    </row>
    <row r="47" spans="1:7" ht="24.95" customHeight="1" thickBot="1">
      <c r="C47" s="25" t="s">
        <v>97</v>
      </c>
      <c r="D47" s="25"/>
      <c r="E47" s="26"/>
      <c r="F47" s="15">
        <f>SUM(F45:F46)</f>
        <v>0</v>
      </c>
    </row>
  </sheetData>
  <mergeCells count="8">
    <mergeCell ref="C46:E46"/>
    <mergeCell ref="C47:E47"/>
    <mergeCell ref="B45:E45"/>
    <mergeCell ref="A6:F7"/>
    <mergeCell ref="A12:F12"/>
    <mergeCell ref="A9:F9"/>
    <mergeCell ref="A10:F10"/>
    <mergeCell ref="D13:F13"/>
  </mergeCells>
  <printOptions horizontalCentered="1"/>
  <pageMargins left="0.39370078740157483" right="0.39370078740157483" top="0.62992125984251968" bottom="0.78740157480314965" header="0.19685039370078741" footer="0.31496062992125984"/>
  <pageSetup paperSize="9" scale="79" fitToHeight="0" orientation="portrait" r:id="rId1"/>
  <headerFooter>
    <oddHeader xml:space="preserve">&amp;R&amp;"Arial,Normal"&amp;9REFECTION SALLE D'EAU VILLAS "PAVILLONS TROPICAUX NORD DE WEP WE" - FSH - COMMUNE DE POUEMBOUT
D.E.T.R.M. VILLAS EN SERVICE </oddHeader>
    <oddFooter xml:space="preserve">&amp;C&amp;"Arial,Normal"&amp;9Les quantités mentionnées sont à titre purement indicatif et ne revêtent aucun caractère contractuel. Elles doivent-être vérifiées par l'entreprise et ne sauraient engager la responsabilité du Maître d'Oeuvre.
&amp;P/&amp;N&amp;R&amp;"Arial,Normal"&amp;9
</oddFooter>
  </headerFooter>
  <rowBreaks count="2" manualBreakCount="2">
    <brk id="24" max="5" man="1"/>
    <brk id="38" max="5" man="1"/>
  </rowBreaks>
  <drawing r:id="rId2"/>
</worksheet>
</file>

<file path=xl/worksheets/sheet2.xml><?xml version="1.0" encoding="utf-8"?>
<worksheet xmlns="http://schemas.openxmlformats.org/spreadsheetml/2006/main" xmlns:r="http://schemas.openxmlformats.org/officeDocument/2006/relationships">
  <sheetPr>
    <pageSetUpPr autoPageBreaks="0" fitToPage="1"/>
  </sheetPr>
  <dimension ref="A5:K40"/>
  <sheetViews>
    <sheetView showGridLines="0" view="pageBreakPreview" zoomScaleNormal="100" zoomScaleSheetLayoutView="100" workbookViewId="0">
      <selection activeCell="A10" sqref="A10:F10"/>
    </sheetView>
  </sheetViews>
  <sheetFormatPr baseColWidth="10" defaultColWidth="10.875" defaultRowHeight="14.25"/>
  <cols>
    <col min="1" max="1" width="6.25" style="5" customWidth="1"/>
    <col min="2" max="2" width="71" style="10" customWidth="1"/>
    <col min="3" max="4" width="5.625" style="5" customWidth="1"/>
    <col min="5" max="5" width="11.125" style="14" customWidth="1"/>
    <col min="6" max="6" width="11.125" style="13" customWidth="1"/>
    <col min="7" max="7" width="7.125" style="3" customWidth="1"/>
    <col min="8" max="16384" width="10.875" style="3"/>
  </cols>
  <sheetData>
    <row r="5" spans="1:11" ht="15" thickBot="1"/>
    <row r="6" spans="1:11" ht="14.25" customHeight="1">
      <c r="A6" s="27" t="s">
        <v>32</v>
      </c>
      <c r="B6" s="28"/>
      <c r="C6" s="28"/>
      <c r="D6" s="28"/>
      <c r="E6" s="28"/>
      <c r="F6" s="29"/>
    </row>
    <row r="7" spans="1:11" ht="15" customHeight="1" thickBot="1">
      <c r="A7" s="30"/>
      <c r="B7" s="31"/>
      <c r="C7" s="31"/>
      <c r="D7" s="31"/>
      <c r="E7" s="31"/>
      <c r="F7" s="32"/>
    </row>
    <row r="9" spans="1:11" ht="104.25" customHeight="1">
      <c r="A9" s="36" t="s">
        <v>11</v>
      </c>
      <c r="B9" s="37"/>
      <c r="C9" s="37"/>
      <c r="D9" s="37"/>
      <c r="E9" s="37"/>
      <c r="F9" s="38"/>
      <c r="I9" s="19"/>
      <c r="J9" s="19"/>
      <c r="K9" s="19"/>
    </row>
    <row r="10" spans="1:11" ht="106.5" customHeight="1">
      <c r="A10" s="39" t="s">
        <v>31</v>
      </c>
      <c r="B10" s="37"/>
      <c r="C10" s="37"/>
      <c r="D10" s="37"/>
      <c r="E10" s="37"/>
      <c r="F10" s="38"/>
    </row>
    <row r="11" spans="1:11" ht="15.75" thickBot="1">
      <c r="A11" s="20"/>
      <c r="B11" s="21"/>
      <c r="C11" s="21"/>
      <c r="D11" s="22"/>
      <c r="E11" s="24"/>
      <c r="F11" s="24"/>
    </row>
    <row r="12" spans="1:11" ht="41.25" customHeight="1" thickBot="1">
      <c r="A12" s="33" t="s">
        <v>95</v>
      </c>
      <c r="B12" s="34"/>
      <c r="C12" s="34"/>
      <c r="D12" s="34"/>
      <c r="E12" s="34"/>
      <c r="F12" s="35"/>
    </row>
    <row r="13" spans="1:11" ht="18.75" customHeight="1">
      <c r="B13" s="16"/>
      <c r="D13" s="40"/>
      <c r="E13" s="40"/>
      <c r="F13" s="40"/>
    </row>
    <row r="14" spans="1:11" ht="15">
      <c r="A14" s="1" t="s">
        <v>0</v>
      </c>
      <c r="B14" s="2" t="s">
        <v>1</v>
      </c>
      <c r="C14" s="1" t="s">
        <v>2</v>
      </c>
      <c r="D14" s="17" t="s">
        <v>3</v>
      </c>
      <c r="E14" s="18" t="s">
        <v>4</v>
      </c>
      <c r="F14" s="18" t="s">
        <v>5</v>
      </c>
    </row>
    <row r="15" spans="1:11" ht="15">
      <c r="A15" s="4"/>
      <c r="B15" s="3"/>
      <c r="C15" s="4"/>
      <c r="D15" s="4"/>
      <c r="E15" s="11"/>
      <c r="F15" s="12"/>
    </row>
    <row r="16" spans="1:11" ht="42.75">
      <c r="A16" s="6" t="s">
        <v>73</v>
      </c>
      <c r="B16" s="7" t="s">
        <v>13</v>
      </c>
      <c r="C16" s="6" t="s">
        <v>6</v>
      </c>
      <c r="D16" s="6">
        <v>1</v>
      </c>
      <c r="E16" s="8"/>
      <c r="F16" s="8">
        <f t="shared" ref="F16:F17" si="0">D16*E16</f>
        <v>0</v>
      </c>
    </row>
    <row r="17" spans="1:7" ht="28.5">
      <c r="A17" s="6" t="s">
        <v>74</v>
      </c>
      <c r="B17" s="7" t="s">
        <v>40</v>
      </c>
      <c r="C17" s="6" t="s">
        <v>7</v>
      </c>
      <c r="D17" s="6">
        <v>9</v>
      </c>
      <c r="E17" s="8"/>
      <c r="F17" s="8">
        <f t="shared" si="0"/>
        <v>0</v>
      </c>
    </row>
    <row r="18" spans="1:7" ht="42.75">
      <c r="A18" s="6" t="s">
        <v>75</v>
      </c>
      <c r="B18" s="7" t="s">
        <v>35</v>
      </c>
      <c r="C18" s="6" t="s">
        <v>6</v>
      </c>
      <c r="D18" s="6">
        <v>1</v>
      </c>
      <c r="E18" s="8"/>
      <c r="F18" s="8">
        <f t="shared" ref="F18" si="1">D18*E18</f>
        <v>0</v>
      </c>
    </row>
    <row r="19" spans="1:7" ht="42.75">
      <c r="A19" s="6" t="s">
        <v>76</v>
      </c>
      <c r="B19" s="7" t="s">
        <v>41</v>
      </c>
      <c r="C19" s="6" t="s">
        <v>7</v>
      </c>
      <c r="D19" s="6">
        <v>3.8</v>
      </c>
      <c r="E19" s="8"/>
      <c r="F19" s="8">
        <f t="shared" ref="F19:F36" si="2">D19*E19</f>
        <v>0</v>
      </c>
    </row>
    <row r="20" spans="1:7">
      <c r="A20" s="6" t="s">
        <v>77</v>
      </c>
      <c r="B20" s="7" t="s">
        <v>103</v>
      </c>
      <c r="C20" s="6" t="s">
        <v>6</v>
      </c>
      <c r="D20" s="6">
        <v>1</v>
      </c>
      <c r="E20" s="8"/>
      <c r="F20" s="8">
        <f t="shared" si="2"/>
        <v>0</v>
      </c>
    </row>
    <row r="21" spans="1:7" ht="57">
      <c r="A21" s="6" t="s">
        <v>78</v>
      </c>
      <c r="B21" s="7" t="s">
        <v>16</v>
      </c>
      <c r="C21" s="6" t="s">
        <v>7</v>
      </c>
      <c r="D21" s="6">
        <v>3.8</v>
      </c>
      <c r="E21" s="8"/>
      <c r="F21" s="8">
        <f t="shared" ref="F21" si="3">D21*E21</f>
        <v>0</v>
      </c>
    </row>
    <row r="22" spans="1:7" ht="57">
      <c r="A22" s="6" t="s">
        <v>79</v>
      </c>
      <c r="B22" s="7" t="s">
        <v>34</v>
      </c>
      <c r="C22" s="6" t="s">
        <v>6</v>
      </c>
      <c r="D22" s="6">
        <v>1</v>
      </c>
      <c r="E22" s="8"/>
      <c r="F22" s="8">
        <f t="shared" si="2"/>
        <v>0</v>
      </c>
    </row>
    <row r="23" spans="1:7" ht="71.25">
      <c r="A23" s="6" t="s">
        <v>80</v>
      </c>
      <c r="B23" s="7" t="s">
        <v>19</v>
      </c>
      <c r="C23" s="6" t="s">
        <v>2</v>
      </c>
      <c r="D23" s="6">
        <v>1</v>
      </c>
      <c r="E23" s="8"/>
      <c r="F23" s="8">
        <f t="shared" si="2"/>
        <v>0</v>
      </c>
    </row>
    <row r="24" spans="1:7" ht="28.5">
      <c r="A24" s="6" t="s">
        <v>81</v>
      </c>
      <c r="B24" s="7" t="s">
        <v>20</v>
      </c>
      <c r="C24" s="6" t="s">
        <v>7</v>
      </c>
      <c r="D24" s="6">
        <v>1.7</v>
      </c>
      <c r="E24" s="8"/>
      <c r="F24" s="8">
        <f t="shared" si="2"/>
        <v>0</v>
      </c>
    </row>
    <row r="25" spans="1:7" ht="57">
      <c r="A25" s="6" t="s">
        <v>82</v>
      </c>
      <c r="B25" s="7" t="s">
        <v>21</v>
      </c>
      <c r="C25" s="6" t="s">
        <v>7</v>
      </c>
      <c r="D25" s="6">
        <v>3.8</v>
      </c>
      <c r="E25" s="8"/>
      <c r="F25" s="8">
        <f t="shared" si="2"/>
        <v>0</v>
      </c>
    </row>
    <row r="26" spans="1:7" ht="85.5">
      <c r="A26" s="6" t="s">
        <v>83</v>
      </c>
      <c r="B26" s="7" t="s">
        <v>22</v>
      </c>
      <c r="C26" s="6" t="s">
        <v>7</v>
      </c>
      <c r="D26" s="6">
        <v>1.7</v>
      </c>
      <c r="E26" s="8"/>
      <c r="F26" s="8">
        <f t="shared" si="2"/>
        <v>0</v>
      </c>
    </row>
    <row r="27" spans="1:7" ht="99.75">
      <c r="A27" s="6" t="s">
        <v>84</v>
      </c>
      <c r="B27" s="7" t="s">
        <v>44</v>
      </c>
      <c r="C27" s="6" t="s">
        <v>7</v>
      </c>
      <c r="D27" s="6">
        <v>2.1</v>
      </c>
      <c r="E27" s="8"/>
      <c r="F27" s="8">
        <f t="shared" si="2"/>
        <v>0</v>
      </c>
    </row>
    <row r="28" spans="1:7" ht="57">
      <c r="A28" s="6" t="s">
        <v>85</v>
      </c>
      <c r="B28" s="7" t="s">
        <v>30</v>
      </c>
      <c r="C28" s="6" t="s">
        <v>7</v>
      </c>
      <c r="D28" s="6">
        <v>7.5</v>
      </c>
      <c r="E28" s="8"/>
      <c r="F28" s="8">
        <f t="shared" si="2"/>
        <v>0</v>
      </c>
    </row>
    <row r="29" spans="1:7" ht="28.5">
      <c r="A29" s="6" t="s">
        <v>86</v>
      </c>
      <c r="B29" s="7" t="s">
        <v>23</v>
      </c>
      <c r="C29" s="6" t="s">
        <v>6</v>
      </c>
      <c r="D29" s="6">
        <v>1</v>
      </c>
      <c r="E29" s="8"/>
      <c r="F29" s="8">
        <f t="shared" si="2"/>
        <v>0</v>
      </c>
    </row>
    <row r="30" spans="1:7" ht="128.25">
      <c r="A30" s="6" t="s">
        <v>87</v>
      </c>
      <c r="B30" s="7" t="s">
        <v>24</v>
      </c>
      <c r="C30" s="6" t="s">
        <v>6</v>
      </c>
      <c r="D30" s="6">
        <v>1</v>
      </c>
      <c r="E30" s="8"/>
      <c r="F30" s="8">
        <f t="shared" si="2"/>
        <v>0</v>
      </c>
    </row>
    <row r="31" spans="1:7" ht="28.5">
      <c r="A31" s="6" t="s">
        <v>88</v>
      </c>
      <c r="B31" s="7" t="s">
        <v>25</v>
      </c>
      <c r="C31" s="6" t="s">
        <v>6</v>
      </c>
      <c r="D31" s="6">
        <v>1</v>
      </c>
      <c r="E31" s="8"/>
      <c r="F31" s="8" t="s">
        <v>8</v>
      </c>
      <c r="G31" s="10" t="s">
        <v>10</v>
      </c>
    </row>
    <row r="32" spans="1:7" ht="28.5">
      <c r="A32" s="6" t="s">
        <v>89</v>
      </c>
      <c r="B32" s="7" t="s">
        <v>26</v>
      </c>
      <c r="C32" s="6" t="s">
        <v>6</v>
      </c>
      <c r="D32" s="6">
        <v>1</v>
      </c>
      <c r="E32" s="8"/>
      <c r="F32" s="8">
        <f t="shared" si="2"/>
        <v>0</v>
      </c>
    </row>
    <row r="33" spans="1:6" ht="142.5">
      <c r="A33" s="6" t="s">
        <v>90</v>
      </c>
      <c r="B33" s="7" t="s">
        <v>33</v>
      </c>
      <c r="C33" s="6" t="s">
        <v>7</v>
      </c>
      <c r="D33" s="6">
        <v>9</v>
      </c>
      <c r="E33" s="8"/>
      <c r="F33" s="8">
        <f t="shared" si="2"/>
        <v>0</v>
      </c>
    </row>
    <row r="34" spans="1:6" ht="28.5">
      <c r="A34" s="6" t="s">
        <v>91</v>
      </c>
      <c r="B34" s="7" t="s">
        <v>27</v>
      </c>
      <c r="C34" s="6" t="s">
        <v>28</v>
      </c>
      <c r="D34" s="6">
        <v>4</v>
      </c>
      <c r="E34" s="8"/>
      <c r="F34" s="8">
        <f t="shared" si="2"/>
        <v>0</v>
      </c>
    </row>
    <row r="35" spans="1:6" ht="71.25">
      <c r="A35" s="6" t="s">
        <v>92</v>
      </c>
      <c r="B35" s="7" t="s">
        <v>29</v>
      </c>
      <c r="C35" s="6" t="s">
        <v>6</v>
      </c>
      <c r="D35" s="6">
        <v>1</v>
      </c>
      <c r="E35" s="8"/>
      <c r="F35" s="8">
        <f t="shared" si="2"/>
        <v>0</v>
      </c>
    </row>
    <row r="36" spans="1:6">
      <c r="A36" s="6" t="s">
        <v>93</v>
      </c>
      <c r="B36" s="7" t="s">
        <v>14</v>
      </c>
      <c r="C36" s="6" t="s">
        <v>6</v>
      </c>
      <c r="D36" s="6">
        <v>1</v>
      </c>
      <c r="E36" s="8"/>
      <c r="F36" s="8">
        <f t="shared" si="2"/>
        <v>0</v>
      </c>
    </row>
    <row r="37" spans="1:6" ht="86.25" thickBot="1">
      <c r="A37" s="6" t="s">
        <v>94</v>
      </c>
      <c r="B37" s="7" t="s">
        <v>15</v>
      </c>
      <c r="C37" s="6" t="s">
        <v>7</v>
      </c>
      <c r="D37" s="6">
        <v>13</v>
      </c>
      <c r="E37" s="8"/>
      <c r="F37" s="8">
        <f t="shared" ref="F37" si="4">D37*E37</f>
        <v>0</v>
      </c>
    </row>
    <row r="38" spans="1:6" s="9" customFormat="1" ht="24.95" customHeight="1" thickBot="1">
      <c r="A38" s="5"/>
      <c r="B38" s="25" t="s">
        <v>99</v>
      </c>
      <c r="C38" s="25"/>
      <c r="D38" s="25"/>
      <c r="E38" s="25"/>
      <c r="F38" s="15">
        <f>SUM(F16:F37)</f>
        <v>0</v>
      </c>
    </row>
    <row r="39" spans="1:6" s="9" customFormat="1" ht="24.95" customHeight="1" thickBot="1">
      <c r="A39" s="5"/>
      <c r="B39" s="25" t="s">
        <v>9</v>
      </c>
      <c r="C39" s="25"/>
      <c r="D39" s="25"/>
      <c r="E39" s="26"/>
      <c r="F39" s="15">
        <f>ROUND(0.06*F38,0)</f>
        <v>0</v>
      </c>
    </row>
    <row r="40" spans="1:6" ht="24.95" customHeight="1" thickBot="1">
      <c r="B40" s="25" t="s">
        <v>100</v>
      </c>
      <c r="C40" s="25"/>
      <c r="D40" s="25"/>
      <c r="E40" s="26"/>
      <c r="F40" s="15">
        <f>SUM(F38:F39)</f>
        <v>0</v>
      </c>
    </row>
  </sheetData>
  <mergeCells count="8">
    <mergeCell ref="B39:E39"/>
    <mergeCell ref="B40:E40"/>
    <mergeCell ref="B38:E38"/>
    <mergeCell ref="A6:F7"/>
    <mergeCell ref="A9:F9"/>
    <mergeCell ref="A10:F10"/>
    <mergeCell ref="A12:F12"/>
    <mergeCell ref="D13:F13"/>
  </mergeCells>
  <printOptions horizontalCentered="1"/>
  <pageMargins left="0.39370078740157483" right="0.39370078740157483" top="0.62992125984251968" bottom="0.78740157480314965" header="0.19685039370078741" footer="0.31496062992125984"/>
  <pageSetup paperSize="9" scale="80" fitToHeight="0" orientation="portrait" r:id="rId1"/>
  <headerFooter>
    <oddHeader>&amp;R&amp;"Arial,Normal"&amp;9REFECTION SALLE D'EAU VILLAS "PAVILLONS TROPICAUX NORD DE WEP WE" - FSH - COMMUNE DE POUEMBOUT
D.E.T.R.M.  VILLAS NON UTILISEES</oddHeader>
    <oddFooter xml:space="preserve">&amp;C&amp;"Arial,Normal"&amp;9Les quantités mentionnées sont à titre purement indicatif et ne revêtent aucun caractère contractuel. Elles doivent-être vérifiées par l'entreprise et ne sauraient engager la responsabilité du Maître d'Oeuvre.
&amp;P/&amp;N&amp;R&amp;"Arial,Normal"&amp;9
</oddFooter>
  </headerFooter>
  <rowBreaks count="1" manualBreakCount="1">
    <brk id="25" max="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4</vt:i4>
      </vt:variant>
    </vt:vector>
  </HeadingPairs>
  <TitlesOfParts>
    <vt:vector size="6" baseType="lpstr">
      <vt:lpstr>DETRM Villas en service</vt:lpstr>
      <vt:lpstr>DETRM Villas non utilisées</vt:lpstr>
      <vt:lpstr>'DETRM Villas en service'!Impression_des_titres</vt:lpstr>
      <vt:lpstr>'DETRM Villas non utilisées'!Impression_des_titres</vt:lpstr>
      <vt:lpstr>'DETRM Villas en service'!Zone_d_impression</vt:lpstr>
      <vt:lpstr>'DETRM Villas non utilisées'!Zone_d_impression</vt:lpstr>
    </vt:vector>
  </TitlesOfParts>
  <Company>TOSHIBA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Nicolas</cp:lastModifiedBy>
  <cp:lastPrinted>2025-02-20T22:01:41Z</cp:lastPrinted>
  <dcterms:created xsi:type="dcterms:W3CDTF">2007-08-13T06:59:03Z</dcterms:created>
  <dcterms:modified xsi:type="dcterms:W3CDTF">2025-02-20T22:06:26Z</dcterms:modified>
</cp:coreProperties>
</file>