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A diffuser\04 DPGF\"/>
    </mc:Choice>
  </mc:AlternateContent>
  <xr:revisionPtr revIDLastSave="0" documentId="13_ncr:1_{1105B4A1-2BB8-4FDF-BE26-91CDB41987D2}" xr6:coauthVersionLast="36" xr6:coauthVersionMax="47" xr10:uidLastSave="{00000000-0000-0000-0000-000000000000}"/>
  <bookViews>
    <workbookView xWindow="11235" yWindow="2160" windowWidth="18645" windowHeight="15495" tabRatio="500" xr2:uid="{00000000-000D-0000-FFFF-FFFF00000000}"/>
  </bookViews>
  <sheets>
    <sheet name="10 E" sheetId="23" r:id="rId1"/>
  </sheets>
  <definedNames>
    <definedName name="_Toc163815703" localSheetId="0">'10 E'!$A$31</definedName>
    <definedName name="_xlnm.Print_Titles" localSheetId="0">'10 E'!$8:$9</definedName>
    <definedName name="_xlnm.Print_Area" localSheetId="0">'10 E'!$A$1:$F$77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6" i="23" l="1"/>
  <c r="F77" i="23" s="1"/>
  <c r="F73" i="23"/>
  <c r="F74" i="23" s="1"/>
  <c r="F40" i="23"/>
  <c r="F41" i="23" s="1"/>
  <c r="D69" i="23" l="1"/>
  <c r="D70" i="23"/>
  <c r="D68" i="23"/>
  <c r="D46" i="23"/>
  <c r="D45" i="23"/>
  <c r="F71" i="23" l="1"/>
  <c r="F70" i="23"/>
  <c r="F69" i="23"/>
  <c r="F68" i="23"/>
  <c r="F67" i="23"/>
  <c r="F66" i="23"/>
  <c r="F65" i="23"/>
  <c r="F64" i="23"/>
  <c r="F63" i="23"/>
  <c r="F62" i="23"/>
  <c r="F61" i="23"/>
  <c r="F60" i="23"/>
  <c r="F59" i="23"/>
  <c r="F58" i="23"/>
  <c r="F57" i="23"/>
  <c r="F56" i="23"/>
  <c r="F55" i="23"/>
  <c r="F54" i="23"/>
  <c r="F53" i="23"/>
  <c r="F52" i="23"/>
  <c r="F51" i="23"/>
  <c r="F50" i="23"/>
  <c r="F49" i="23"/>
  <c r="F48" i="23"/>
  <c r="F47" i="23"/>
  <c r="F46" i="23"/>
  <c r="F45" i="23"/>
  <c r="F37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72" i="23" l="1"/>
  <c r="F39" i="23"/>
  <c r="F75" i="23" l="1"/>
</calcChain>
</file>

<file path=xl/sharedStrings.xml><?xml version="1.0" encoding="utf-8"?>
<sst xmlns="http://schemas.openxmlformats.org/spreadsheetml/2006/main" count="175" uniqueCount="74">
  <si>
    <t>D.P.G.F</t>
  </si>
  <si>
    <t>Code</t>
  </si>
  <si>
    <t>Désignation</t>
  </si>
  <si>
    <t xml:space="preserve"> </t>
  </si>
  <si>
    <t>m²</t>
  </si>
  <si>
    <t>U</t>
  </si>
  <si>
    <t>Qté</t>
  </si>
  <si>
    <t>PU</t>
  </si>
  <si>
    <t>TOTAL</t>
  </si>
  <si>
    <t>ml</t>
  </si>
  <si>
    <t>Ens</t>
  </si>
  <si>
    <t>10.3.1</t>
  </si>
  <si>
    <t>Préparation / Nettoyage</t>
  </si>
  <si>
    <t>10.3.1.1</t>
  </si>
  <si>
    <t>10.3.1.2</t>
  </si>
  <si>
    <t>10.3.2</t>
  </si>
  <si>
    <t>Peintures extérieures</t>
  </si>
  <si>
    <t>10.3.2.1</t>
  </si>
  <si>
    <t>10.3.2.2</t>
  </si>
  <si>
    <t>10.3.3</t>
  </si>
  <si>
    <t>10.3.3.1</t>
  </si>
  <si>
    <t>10.3.4</t>
  </si>
  <si>
    <t>Peinture sur boiseries</t>
  </si>
  <si>
    <t>10.3.4.1</t>
  </si>
  <si>
    <t>10.3.5</t>
  </si>
  <si>
    <t>Valorisation de la Résidence MONE - Dumbéa sur Mer</t>
  </si>
  <si>
    <t>Nettoyage haute pression des supports</t>
  </si>
  <si>
    <t>10.3.1.3</t>
  </si>
  <si>
    <t>Reprise de fissuration localisée</t>
  </si>
  <si>
    <t>10.3.1.4</t>
  </si>
  <si>
    <t>Reprise des fonds dégradés</t>
  </si>
  <si>
    <t>10.3.1.5</t>
  </si>
  <si>
    <t>Reprise des fonds dégradés par l’humidité</t>
  </si>
  <si>
    <t>10.3.1.6</t>
  </si>
  <si>
    <t>Décontamination</t>
  </si>
  <si>
    <t>10.3.1.7</t>
  </si>
  <si>
    <t>Traitement des phénomènes de réaction ALCALIS, des éclats de fers à béton, de Zéolithe</t>
  </si>
  <si>
    <t>Peinture d'imperméabilisation Type I3 pour Façades et Pignons</t>
  </si>
  <si>
    <t>Peinture extérieure microporeuse (Type D2) pour Bandeaux béton</t>
  </si>
  <si>
    <t>10.3.2.3</t>
  </si>
  <si>
    <t>Peinture extérieure microporeuse (Type D2) pour sous-bassement</t>
  </si>
  <si>
    <t>10.3.2.4</t>
  </si>
  <si>
    <t>Peinture intérieure des terrasses et intérieures des cages d'escaliers</t>
  </si>
  <si>
    <t>10.3.2.5</t>
  </si>
  <si>
    <t>Etanchéité des éléments horizontaux</t>
  </si>
  <si>
    <t>Etanchéité des casquettes béton</t>
  </si>
  <si>
    <t>Peinture polyuréthane en phaqe aqueuse sur menuiseries bois</t>
  </si>
  <si>
    <t>Peintures sur PVC</t>
  </si>
  <si>
    <t>10.3.6</t>
  </si>
  <si>
    <t>Peintures sur ouvrages métalliques</t>
  </si>
  <si>
    <t>Décapage des anciennes bandes et imperméabilisation</t>
  </si>
  <si>
    <t>Peinture pour sous faces des casquettes et plafonds des terrasses et circulations communes</t>
  </si>
  <si>
    <t>10.3.1.8</t>
  </si>
  <si>
    <t>Nettoyage de mise en service</t>
  </si>
  <si>
    <t>Peinture murs et plafonds intérieurs</t>
  </si>
  <si>
    <t>10.3.3.2</t>
  </si>
  <si>
    <t>10.3.3.3</t>
  </si>
  <si>
    <t>10.3.3.4</t>
  </si>
  <si>
    <t>10.3.4.2</t>
  </si>
  <si>
    <t>Etanchéité des seuils de baies vitrées en béton</t>
  </si>
  <si>
    <t>Peinture acrylique sur cloisons (pièces sèches)</t>
  </si>
  <si>
    <t>Peinture acrylique sur cloisons (pièces humides)</t>
  </si>
  <si>
    <t>Peinture acrylique sur plafonds (pièces sèches)</t>
  </si>
  <si>
    <t>Peinture acrylique sur plafonds (pièces humides)</t>
  </si>
  <si>
    <t>TRANCHE FERME</t>
  </si>
  <si>
    <t>TRANCHE CONDITIONNELLE</t>
  </si>
  <si>
    <t>Sous total HT TRANCHE FERME</t>
  </si>
  <si>
    <t>Sous total TRANCHE CONDITIONNELLE</t>
  </si>
  <si>
    <t>Montant TOTAL HT</t>
  </si>
  <si>
    <t>Lot 10 - PEINTURE - Bâtiment E</t>
  </si>
  <si>
    <t>Résidence MONE - FCH</t>
  </si>
  <si>
    <t>TGC 6%</t>
  </si>
  <si>
    <t>Sous total TTC TRANCHE FERME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</si>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</sst>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[Red]&quot;-&quot;#,##0;"/>
    <numFmt numFmtId="165" formatCode="#,##0&quot; &quot;&quot;F&quot;&quot; &quot;;[Red]&quot;-&quot;#,##0&quot; &quot;&quot;F&quot;&quot; &quot;;"/>
  </numFmts>
  <fonts count="20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sz val="12"/>
      <name val="Arial"/>
      <family val="2"/>
    </font>
    <font>
      <b/>
      <u/>
      <sz val="9"/>
      <color rgb="FF000000"/>
      <name val="Arial"/>
      <family val="2"/>
    </font>
    <font>
      <b/>
      <u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77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5" fontId="10" fillId="0" borderId="9" xfId="0" applyNumberFormat="1" applyFont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left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Border="1" applyAlignment="1" applyProtection="1">
      <alignment horizontal="right" vertical="center" wrapText="1"/>
      <protection locked="0"/>
    </xf>
    <xf numFmtId="165" fontId="11" fillId="0" borderId="7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2" xfId="0" applyNumberFormat="1" applyFont="1" applyBorder="1" applyAlignment="1" applyProtection="1">
      <alignment horizontal="center" vertical="center" wrapText="1"/>
      <protection locked="0"/>
    </xf>
    <xf numFmtId="165" fontId="10" fillId="0" borderId="12" xfId="0" applyNumberFormat="1" applyFont="1" applyBorder="1" applyAlignment="1" applyProtection="1">
      <alignment horizontal="right" wrapText="1"/>
      <protection locked="0"/>
    </xf>
    <xf numFmtId="165" fontId="11" fillId="0" borderId="12" xfId="0" applyNumberFormat="1" applyFont="1" applyBorder="1" applyAlignment="1" applyProtection="1">
      <alignment horizontal="righ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9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right" vertical="center" wrapText="1"/>
      <protection locked="0"/>
    </xf>
    <xf numFmtId="165" fontId="10" fillId="0" borderId="0" xfId="0" applyNumberFormat="1" applyFont="1" applyAlignment="1">
      <alignment vertical="center"/>
    </xf>
    <xf numFmtId="165" fontId="11" fillId="0" borderId="12" xfId="0" applyNumberFormat="1" applyFont="1" applyBorder="1" applyAlignment="1" applyProtection="1">
      <alignment horizontal="right" wrapText="1"/>
      <protection locked="0"/>
    </xf>
    <xf numFmtId="165" fontId="11" fillId="0" borderId="13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 applyProtection="1">
      <alignment horizontal="center" vertical="center" wrapText="1"/>
      <protection locked="0"/>
    </xf>
    <xf numFmtId="2" fontId="11" fillId="0" borderId="0" xfId="0" applyNumberFormat="1" applyFont="1" applyBorder="1" applyAlignment="1" applyProtection="1">
      <alignment horizontal="center" vertical="center" wrapText="1"/>
      <protection locked="0"/>
    </xf>
    <xf numFmtId="165" fontId="11" fillId="0" borderId="0" xfId="0" applyNumberFormat="1" applyFont="1" applyBorder="1" applyAlignment="1" applyProtection="1">
      <alignment horizontal="right" vertical="center" wrapText="1"/>
      <protection locked="0"/>
    </xf>
    <xf numFmtId="165" fontId="10" fillId="0" borderId="14" xfId="0" applyNumberFormat="1" applyFont="1" applyBorder="1" applyAlignment="1">
      <alignment horizontal="right" vertical="center" wrapText="1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2" fontId="11" fillId="0" borderId="15" xfId="0" applyNumberFormat="1" applyFont="1" applyBorder="1" applyAlignment="1" applyProtection="1">
      <alignment horizontal="center" vertical="center" wrapText="1"/>
      <protection locked="0"/>
    </xf>
    <xf numFmtId="165" fontId="11" fillId="0" borderId="15" xfId="0" applyNumberFormat="1" applyFont="1" applyBorder="1" applyAlignment="1" applyProtection="1">
      <alignment horizontal="right" vertical="center" wrapText="1"/>
      <protection locked="0"/>
    </xf>
    <xf numFmtId="165" fontId="10" fillId="0" borderId="16" xfId="0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 applyProtection="1">
      <alignment horizontal="center" vertical="center" wrapText="1"/>
      <protection locked="0"/>
    </xf>
    <xf numFmtId="4" fontId="11" fillId="0" borderId="15" xfId="0" applyNumberFormat="1" applyFont="1" applyBorder="1" applyAlignment="1" applyProtection="1">
      <alignment horizontal="center" vertical="center" wrapText="1"/>
      <protection locked="0"/>
    </xf>
    <xf numFmtId="0" fontId="9" fillId="0" borderId="17" xfId="0" applyFont="1" applyBorder="1" applyAlignment="1" applyProtection="1">
      <alignment horizontal="right" vertical="center" wrapText="1"/>
      <protection locked="0"/>
    </xf>
    <xf numFmtId="0" fontId="9" fillId="0" borderId="12" xfId="0" applyFont="1" applyBorder="1" applyAlignment="1" applyProtection="1">
      <alignment horizontal="right" vertical="center" wrapText="1"/>
      <protection locked="0"/>
    </xf>
    <xf numFmtId="0" fontId="9" fillId="0" borderId="18" xfId="0" applyFont="1" applyBorder="1" applyAlignment="1" applyProtection="1">
      <alignment horizontal="right" vertical="center" wrapText="1"/>
      <protection locked="0"/>
    </xf>
    <xf numFmtId="165" fontId="9" fillId="0" borderId="14" xfId="0" applyNumberFormat="1" applyFont="1" applyBorder="1" applyAlignment="1">
      <alignment horizontal="right" vertical="center" wrapText="1"/>
    </xf>
    <xf numFmtId="165" fontId="9" fillId="0" borderId="16" xfId="0" applyNumberFormat="1" applyFont="1" applyBorder="1" applyAlignment="1">
      <alignment horizontal="right" vertical="center" wrapText="1"/>
    </xf>
    <xf numFmtId="0" fontId="11" fillId="0" borderId="19" xfId="0" applyFont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horizontal="left" vertical="center" wrapText="1"/>
      <protection locked="0"/>
    </xf>
    <xf numFmtId="0" fontId="9" fillId="0" borderId="21" xfId="0" applyFont="1" applyBorder="1" applyAlignment="1" applyProtection="1">
      <alignment horizontal="left" vertical="center" wrapText="1"/>
      <protection locked="0"/>
    </xf>
    <xf numFmtId="0" fontId="12" fillId="0" borderId="19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right" vertical="center" wrapText="1"/>
      <protection locked="0"/>
    </xf>
    <xf numFmtId="0" fontId="12" fillId="0" borderId="21" xfId="0" applyFont="1" applyBorder="1" applyAlignment="1" applyProtection="1">
      <alignment horizontal="left" vertical="center" wrapText="1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vertical="center"/>
      <protection locked="0"/>
    </xf>
    <xf numFmtId="165" fontId="16" fillId="2" borderId="24" xfId="0" applyNumberFormat="1" applyFont="1" applyFill="1" applyBorder="1" applyAlignment="1">
      <alignment horizontal="right" vertical="center" wrapText="1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186A2-A501-4F09-9A4A-AA14247234D9}">
  <dimension ref="A1:G79"/>
  <sheetViews>
    <sheetView showGridLines="0" tabSelected="1" zoomScaleNormal="100" zoomScaleSheetLayoutView="100" workbookViewId="0">
      <selection activeCell="I77" sqref="I77"/>
    </sheetView>
  </sheetViews>
  <sheetFormatPr baseColWidth="10" defaultColWidth="10.625" defaultRowHeight="15.75"/>
  <cols>
    <col min="1" max="1" width="9.5" style="34" customWidth="1"/>
    <col min="2" max="2" width="50.625" style="25" customWidth="1"/>
    <col min="3" max="3" width="5.25" style="35" customWidth="1"/>
    <col min="4" max="4" width="9.625" style="35" customWidth="1"/>
    <col min="5" max="5" width="11.625" style="25" customWidth="1"/>
    <col min="6" max="6" width="14.125" style="25" customWidth="1"/>
    <col min="7" max="7" width="18" style="25" customWidth="1"/>
    <col min="8" max="16384" width="10.625" style="25"/>
  </cols>
  <sheetData>
    <row r="1" spans="1:7" ht="20.100000000000001" customHeight="1">
      <c r="A1" s="13"/>
      <c r="B1" s="2"/>
      <c r="C1" s="15"/>
      <c r="D1" s="15"/>
      <c r="E1" s="3"/>
      <c r="F1" s="4"/>
      <c r="G1" s="2"/>
    </row>
    <row r="2" spans="1:7" ht="27.95" customHeight="1">
      <c r="A2" s="14"/>
      <c r="B2" s="5" t="s">
        <v>70</v>
      </c>
      <c r="C2" s="15"/>
      <c r="D2" s="15"/>
      <c r="E2" s="1"/>
      <c r="F2" s="1"/>
      <c r="G2" s="2"/>
    </row>
    <row r="3" spans="1:7" ht="23.1" customHeight="1">
      <c r="A3" s="13"/>
      <c r="B3" s="6" t="s">
        <v>25</v>
      </c>
      <c r="C3" s="15"/>
      <c r="D3" s="15"/>
      <c r="E3" s="3"/>
      <c r="F3" s="3"/>
      <c r="G3" s="2"/>
    </row>
    <row r="4" spans="1:7" ht="8.1" customHeight="1">
      <c r="A4" s="14"/>
      <c r="B4" s="7"/>
      <c r="C4" s="15"/>
      <c r="D4" s="15"/>
      <c r="E4" s="3"/>
      <c r="F4" s="3"/>
      <c r="G4" s="2"/>
    </row>
    <row r="5" spans="1:7" ht="26.1" customHeight="1">
      <c r="A5" s="14"/>
      <c r="B5" s="8" t="s">
        <v>0</v>
      </c>
      <c r="C5" s="15"/>
      <c r="D5" s="15"/>
      <c r="E5" s="3"/>
      <c r="F5" s="3"/>
      <c r="G5" s="2"/>
    </row>
    <row r="6" spans="1:7" ht="21.95" customHeight="1">
      <c r="A6" s="13"/>
      <c r="B6" s="10" t="s">
        <v>69</v>
      </c>
      <c r="C6" s="15"/>
      <c r="D6" s="15"/>
      <c r="E6" s="9"/>
      <c r="F6" s="9"/>
      <c r="G6" s="2"/>
    </row>
    <row r="7" spans="1:7" ht="3.95" customHeight="1">
      <c r="A7" s="13"/>
      <c r="B7" s="3"/>
      <c r="C7" s="15"/>
      <c r="D7" s="15"/>
      <c r="E7" s="3"/>
      <c r="F7" s="3"/>
      <c r="G7" s="2"/>
    </row>
    <row r="8" spans="1:7" ht="20.100000000000001" customHeight="1">
      <c r="A8" s="13"/>
      <c r="B8" s="3"/>
      <c r="C8" s="15"/>
      <c r="D8" s="15"/>
      <c r="E8" s="3"/>
      <c r="F8" s="3"/>
      <c r="G8" s="2"/>
    </row>
    <row r="9" spans="1:7" ht="20.100000000000001" customHeight="1">
      <c r="A9" s="19" t="s">
        <v>1</v>
      </c>
      <c r="B9" s="20" t="s">
        <v>2</v>
      </c>
      <c r="C9" s="11" t="s">
        <v>5</v>
      </c>
      <c r="D9" s="11" t="s">
        <v>6</v>
      </c>
      <c r="E9" s="11" t="s">
        <v>7</v>
      </c>
      <c r="F9" s="12" t="s">
        <v>8</v>
      </c>
      <c r="G9" s="2"/>
    </row>
    <row r="10" spans="1:7" ht="15.75" customHeight="1">
      <c r="A10" s="21"/>
      <c r="B10" s="46" t="s">
        <v>64</v>
      </c>
      <c r="C10" s="26"/>
      <c r="D10" s="26"/>
      <c r="E10" s="27"/>
      <c r="F10" s="28"/>
      <c r="G10" s="2"/>
    </row>
    <row r="11" spans="1:7" s="16" customFormat="1" ht="15" customHeight="1">
      <c r="A11" s="21" t="s">
        <v>11</v>
      </c>
      <c r="B11" s="36" t="s">
        <v>12</v>
      </c>
      <c r="C11" s="37"/>
      <c r="D11" s="38"/>
      <c r="E11" s="39"/>
      <c r="F11" s="40"/>
      <c r="G11" s="2"/>
    </row>
    <row r="12" spans="1:7" s="16" customFormat="1" ht="15" customHeight="1">
      <c r="A12" s="29" t="s">
        <v>13</v>
      </c>
      <c r="B12" s="30" t="s">
        <v>26</v>
      </c>
      <c r="C12" s="41" t="s">
        <v>4</v>
      </c>
      <c r="D12" s="42"/>
      <c r="E12" s="39"/>
      <c r="F12" s="40">
        <f>D12*E12</f>
        <v>0</v>
      </c>
      <c r="G12" s="2"/>
    </row>
    <row r="13" spans="1:7" s="16" customFormat="1" ht="15" customHeight="1">
      <c r="A13" s="29" t="s">
        <v>14</v>
      </c>
      <c r="B13" s="30" t="s">
        <v>50</v>
      </c>
      <c r="C13" s="41" t="s">
        <v>4</v>
      </c>
      <c r="D13" s="42"/>
      <c r="E13" s="39"/>
      <c r="F13" s="40">
        <f t="shared" ref="F13:F71" si="0">D13*E13</f>
        <v>0</v>
      </c>
      <c r="G13" s="2"/>
    </row>
    <row r="14" spans="1:7" s="16" customFormat="1" ht="30" customHeight="1">
      <c r="A14" s="29" t="s">
        <v>27</v>
      </c>
      <c r="B14" s="30" t="s">
        <v>36</v>
      </c>
      <c r="C14" s="41" t="s">
        <v>10</v>
      </c>
      <c r="D14" s="42"/>
      <c r="E14" s="39"/>
      <c r="F14" s="40">
        <f t="shared" si="0"/>
        <v>0</v>
      </c>
      <c r="G14" s="2"/>
    </row>
    <row r="15" spans="1:7" s="16" customFormat="1" ht="15" customHeight="1">
      <c r="A15" s="29" t="s">
        <v>29</v>
      </c>
      <c r="B15" s="30" t="s">
        <v>28</v>
      </c>
      <c r="C15" s="41" t="s">
        <v>10</v>
      </c>
      <c r="D15" s="42"/>
      <c r="E15" s="39"/>
      <c r="F15" s="40">
        <f t="shared" si="0"/>
        <v>0</v>
      </c>
      <c r="G15" s="2"/>
    </row>
    <row r="16" spans="1:7" s="16" customFormat="1" ht="15" customHeight="1">
      <c r="A16" s="29" t="s">
        <v>31</v>
      </c>
      <c r="B16" s="30" t="s">
        <v>30</v>
      </c>
      <c r="C16" s="41" t="s">
        <v>10</v>
      </c>
      <c r="D16" s="42"/>
      <c r="E16" s="39"/>
      <c r="F16" s="40">
        <f t="shared" si="0"/>
        <v>0</v>
      </c>
      <c r="G16" s="2"/>
    </row>
    <row r="17" spans="1:7" s="16" customFormat="1" ht="15" customHeight="1">
      <c r="A17" s="29" t="s">
        <v>33</v>
      </c>
      <c r="B17" s="30" t="s">
        <v>32</v>
      </c>
      <c r="C17" s="41" t="s">
        <v>10</v>
      </c>
      <c r="D17" s="42"/>
      <c r="E17" s="39"/>
      <c r="F17" s="40">
        <f t="shared" si="0"/>
        <v>0</v>
      </c>
      <c r="G17" s="2"/>
    </row>
    <row r="18" spans="1:7" s="16" customFormat="1" ht="15" customHeight="1">
      <c r="A18" s="29" t="s">
        <v>35</v>
      </c>
      <c r="B18" s="30" t="s">
        <v>34</v>
      </c>
      <c r="C18" s="41" t="s">
        <v>4</v>
      </c>
      <c r="D18" s="42"/>
      <c r="E18" s="39"/>
      <c r="F18" s="40">
        <f t="shared" si="0"/>
        <v>0</v>
      </c>
      <c r="G18" s="2"/>
    </row>
    <row r="19" spans="1:7" s="16" customFormat="1" ht="15" customHeight="1">
      <c r="A19" s="29" t="s">
        <v>52</v>
      </c>
      <c r="B19" s="30" t="s">
        <v>53</v>
      </c>
      <c r="C19" s="41" t="s">
        <v>5</v>
      </c>
      <c r="D19" s="42"/>
      <c r="E19" s="39"/>
      <c r="F19" s="40">
        <f t="shared" si="0"/>
        <v>0</v>
      </c>
      <c r="G19" s="2"/>
    </row>
    <row r="20" spans="1:7" s="16" customFormat="1" ht="15" customHeight="1">
      <c r="A20" s="21" t="s">
        <v>15</v>
      </c>
      <c r="B20" s="36" t="s">
        <v>16</v>
      </c>
      <c r="C20" s="41"/>
      <c r="D20" s="42"/>
      <c r="E20" s="39"/>
      <c r="F20" s="40">
        <f t="shared" si="0"/>
        <v>0</v>
      </c>
      <c r="G20" s="2"/>
    </row>
    <row r="21" spans="1:7" s="16" customFormat="1" ht="15" customHeight="1">
      <c r="A21" s="29" t="s">
        <v>17</v>
      </c>
      <c r="B21" s="30" t="s">
        <v>37</v>
      </c>
      <c r="C21" s="41" t="s">
        <v>4</v>
      </c>
      <c r="D21" s="42"/>
      <c r="E21" s="39"/>
      <c r="F21" s="40">
        <f t="shared" si="0"/>
        <v>0</v>
      </c>
      <c r="G21" s="2"/>
    </row>
    <row r="22" spans="1:7" s="16" customFormat="1" ht="15" customHeight="1">
      <c r="A22" s="29" t="s">
        <v>18</v>
      </c>
      <c r="B22" s="30" t="s">
        <v>38</v>
      </c>
      <c r="C22" s="41" t="s">
        <v>4</v>
      </c>
      <c r="D22" s="42"/>
      <c r="E22" s="39"/>
      <c r="F22" s="40">
        <f t="shared" si="0"/>
        <v>0</v>
      </c>
      <c r="G22" s="2"/>
    </row>
    <row r="23" spans="1:7" s="16" customFormat="1" ht="15" customHeight="1">
      <c r="A23" s="29" t="s">
        <v>39</v>
      </c>
      <c r="B23" s="30" t="s">
        <v>40</v>
      </c>
      <c r="C23" s="41" t="s">
        <v>4</v>
      </c>
      <c r="D23" s="42"/>
      <c r="E23" s="39"/>
      <c r="F23" s="40">
        <f t="shared" si="0"/>
        <v>0</v>
      </c>
      <c r="G23" s="2"/>
    </row>
    <row r="24" spans="1:7" s="16" customFormat="1" ht="30" customHeight="1">
      <c r="A24" s="29" t="s">
        <v>41</v>
      </c>
      <c r="B24" s="30" t="s">
        <v>42</v>
      </c>
      <c r="C24" s="41" t="s">
        <v>4</v>
      </c>
      <c r="D24" s="42"/>
      <c r="E24" s="39"/>
      <c r="F24" s="40">
        <f t="shared" si="0"/>
        <v>0</v>
      </c>
      <c r="G24" s="2"/>
    </row>
    <row r="25" spans="1:7" s="16" customFormat="1" ht="30" customHeight="1">
      <c r="A25" s="29" t="s">
        <v>43</v>
      </c>
      <c r="B25" s="30" t="s">
        <v>51</v>
      </c>
      <c r="C25" s="41" t="s">
        <v>4</v>
      </c>
      <c r="D25" s="42"/>
      <c r="E25" s="39"/>
      <c r="F25" s="40">
        <f t="shared" si="0"/>
        <v>0</v>
      </c>
      <c r="G25" s="2"/>
    </row>
    <row r="26" spans="1:7" s="16" customFormat="1" ht="15" customHeight="1">
      <c r="A26" s="21" t="s">
        <v>19</v>
      </c>
      <c r="B26" s="36" t="s">
        <v>54</v>
      </c>
      <c r="C26" s="41"/>
      <c r="D26" s="42"/>
      <c r="E26" s="39"/>
      <c r="F26" s="40">
        <f t="shared" si="0"/>
        <v>0</v>
      </c>
      <c r="G26" s="2"/>
    </row>
    <row r="27" spans="1:7" s="16" customFormat="1" ht="15" customHeight="1">
      <c r="A27" s="29" t="s">
        <v>20</v>
      </c>
      <c r="B27" s="30" t="s">
        <v>60</v>
      </c>
      <c r="C27" s="41" t="s">
        <v>4</v>
      </c>
      <c r="D27" s="43"/>
      <c r="E27" s="44"/>
      <c r="F27" s="40">
        <f t="shared" si="0"/>
        <v>0</v>
      </c>
      <c r="G27" s="2"/>
    </row>
    <row r="28" spans="1:7" s="16" customFormat="1" ht="15" customHeight="1">
      <c r="A28" s="29" t="s">
        <v>55</v>
      </c>
      <c r="B28" s="30" t="s">
        <v>61</v>
      </c>
      <c r="C28" s="41" t="s">
        <v>4</v>
      </c>
      <c r="D28" s="43"/>
      <c r="E28" s="44"/>
      <c r="F28" s="40">
        <f t="shared" si="0"/>
        <v>0</v>
      </c>
      <c r="G28" s="2"/>
    </row>
    <row r="29" spans="1:7" s="16" customFormat="1" ht="15" customHeight="1">
      <c r="A29" s="29" t="s">
        <v>56</v>
      </c>
      <c r="B29" s="30" t="s">
        <v>62</v>
      </c>
      <c r="C29" s="41" t="s">
        <v>4</v>
      </c>
      <c r="D29" s="43"/>
      <c r="E29" s="44"/>
      <c r="F29" s="40">
        <f t="shared" si="0"/>
        <v>0</v>
      </c>
      <c r="G29" s="2"/>
    </row>
    <row r="30" spans="1:7" s="16" customFormat="1" ht="15" customHeight="1">
      <c r="A30" s="29" t="s">
        <v>57</v>
      </c>
      <c r="B30" s="30" t="s">
        <v>63</v>
      </c>
      <c r="C30" s="41" t="s">
        <v>4</v>
      </c>
      <c r="D30" s="43"/>
      <c r="E30" s="44"/>
      <c r="F30" s="40">
        <f t="shared" si="0"/>
        <v>0</v>
      </c>
      <c r="G30" s="2"/>
    </row>
    <row r="31" spans="1:7" s="16" customFormat="1" ht="15" customHeight="1">
      <c r="A31" s="21" t="s">
        <v>21</v>
      </c>
      <c r="B31" s="36" t="s">
        <v>44</v>
      </c>
      <c r="C31" s="41"/>
      <c r="D31" s="43"/>
      <c r="E31" s="45"/>
      <c r="F31" s="40">
        <f t="shared" si="0"/>
        <v>0</v>
      </c>
      <c r="G31" s="2"/>
    </row>
    <row r="32" spans="1:7" s="16" customFormat="1" ht="15" customHeight="1">
      <c r="A32" s="29" t="s">
        <v>23</v>
      </c>
      <c r="B32" s="30" t="s">
        <v>45</v>
      </c>
      <c r="C32" s="41" t="s">
        <v>4</v>
      </c>
      <c r="D32" s="42"/>
      <c r="E32" s="39"/>
      <c r="F32" s="40">
        <f t="shared" si="0"/>
        <v>0</v>
      </c>
      <c r="G32" s="2"/>
    </row>
    <row r="33" spans="1:7" s="16" customFormat="1" ht="15" customHeight="1">
      <c r="A33" s="29" t="s">
        <v>58</v>
      </c>
      <c r="B33" s="30" t="s">
        <v>59</v>
      </c>
      <c r="C33" s="41" t="s">
        <v>9</v>
      </c>
      <c r="D33" s="42"/>
      <c r="E33" s="39"/>
      <c r="F33" s="40">
        <f t="shared" si="0"/>
        <v>0</v>
      </c>
      <c r="G33" s="2"/>
    </row>
    <row r="34" spans="1:7" s="16" customFormat="1" ht="15" customHeight="1">
      <c r="A34" s="21" t="s">
        <v>21</v>
      </c>
      <c r="B34" s="36" t="s">
        <v>22</v>
      </c>
      <c r="C34" s="41"/>
      <c r="D34" s="42"/>
      <c r="E34" s="39"/>
      <c r="F34" s="40">
        <f t="shared" si="0"/>
        <v>0</v>
      </c>
      <c r="G34" s="2"/>
    </row>
    <row r="35" spans="1:7" s="16" customFormat="1" ht="15" customHeight="1">
      <c r="A35" s="29" t="s">
        <v>23</v>
      </c>
      <c r="B35" s="30" t="s">
        <v>46</v>
      </c>
      <c r="C35" s="41" t="s">
        <v>4</v>
      </c>
      <c r="D35" s="42"/>
      <c r="E35" s="39"/>
      <c r="F35" s="40">
        <f t="shared" si="0"/>
        <v>0</v>
      </c>
      <c r="G35" s="2"/>
    </row>
    <row r="36" spans="1:7" s="16" customFormat="1" ht="15" customHeight="1">
      <c r="A36" s="21" t="s">
        <v>24</v>
      </c>
      <c r="B36" s="36" t="s">
        <v>47</v>
      </c>
      <c r="C36" s="41" t="s">
        <v>9</v>
      </c>
      <c r="D36" s="42"/>
      <c r="E36" s="39"/>
      <c r="F36" s="40">
        <f t="shared" si="0"/>
        <v>0</v>
      </c>
      <c r="G36" s="2"/>
    </row>
    <row r="37" spans="1:7" s="16" customFormat="1" ht="15" customHeight="1">
      <c r="A37" s="21" t="s">
        <v>48</v>
      </c>
      <c r="B37" s="36" t="s">
        <v>49</v>
      </c>
      <c r="C37" s="41" t="s">
        <v>4</v>
      </c>
      <c r="D37" s="42"/>
      <c r="E37" s="39"/>
      <c r="F37" s="40">
        <f t="shared" si="0"/>
        <v>0</v>
      </c>
      <c r="G37" s="2"/>
    </row>
    <row r="38" spans="1:7" s="16" customFormat="1" ht="15" customHeight="1">
      <c r="A38" s="21"/>
      <c r="B38" s="36"/>
      <c r="C38" s="41"/>
      <c r="D38" s="42"/>
      <c r="E38" s="39"/>
      <c r="F38" s="40"/>
      <c r="G38" s="2"/>
    </row>
    <row r="39" spans="1:7" s="16" customFormat="1" ht="15" customHeight="1">
      <c r="A39" s="21"/>
      <c r="B39" s="48" t="s">
        <v>66</v>
      </c>
      <c r="C39" s="41"/>
      <c r="D39" s="42"/>
      <c r="E39" s="39"/>
      <c r="F39" s="40">
        <f>SUM(F10:F38)</f>
        <v>0</v>
      </c>
      <c r="G39" s="2"/>
    </row>
    <row r="40" spans="1:7" s="16" customFormat="1" ht="15" customHeight="1">
      <c r="A40" s="21"/>
      <c r="B40" s="48" t="s">
        <v>71</v>
      </c>
      <c r="C40" s="41"/>
      <c r="D40" s="42"/>
      <c r="E40" s="39"/>
      <c r="F40" s="40">
        <f>F39*6%</f>
        <v>0</v>
      </c>
      <c r="G40" s="2"/>
    </row>
    <row r="41" spans="1:7" s="16" customFormat="1" ht="15" customHeight="1">
      <c r="A41" s="21"/>
      <c r="B41" s="48" t="s">
        <v>72</v>
      </c>
      <c r="C41" s="41"/>
      <c r="D41" s="42"/>
      <c r="E41" s="39"/>
      <c r="F41" s="40">
        <f>F39+F40</f>
        <v>0</v>
      </c>
      <c r="G41" s="2"/>
    </row>
    <row r="42" spans="1:7" s="16" customFormat="1" ht="15" customHeight="1">
      <c r="A42" s="21"/>
      <c r="B42" s="36"/>
      <c r="C42" s="41"/>
      <c r="D42" s="42"/>
      <c r="E42" s="39"/>
      <c r="F42" s="40"/>
      <c r="G42" s="2"/>
    </row>
    <row r="43" spans="1:7" s="16" customFormat="1" ht="15" customHeight="1">
      <c r="A43" s="21"/>
      <c r="B43" s="47" t="s">
        <v>65</v>
      </c>
      <c r="C43" s="41"/>
      <c r="D43" s="42"/>
      <c r="E43" s="39"/>
      <c r="F43" s="40"/>
      <c r="G43" s="2"/>
    </row>
    <row r="44" spans="1:7" s="16" customFormat="1" ht="15" customHeight="1">
      <c r="A44" s="21" t="s">
        <v>11</v>
      </c>
      <c r="B44" s="36" t="s">
        <v>12</v>
      </c>
      <c r="C44" s="37"/>
      <c r="D44" s="38"/>
      <c r="E44" s="39"/>
      <c r="F44" s="40"/>
      <c r="G44" s="2"/>
    </row>
    <row r="45" spans="1:7" s="16" customFormat="1" ht="15" customHeight="1">
      <c r="A45" s="29" t="s">
        <v>13</v>
      </c>
      <c r="B45" s="30" t="s">
        <v>26</v>
      </c>
      <c r="C45" s="41" t="s">
        <v>4</v>
      </c>
      <c r="D45" s="42">
        <f>620*2+201*2</f>
        <v>1642</v>
      </c>
      <c r="E45" s="39"/>
      <c r="F45" s="40">
        <f>D45*E45</f>
        <v>0</v>
      </c>
      <c r="G45" s="2"/>
    </row>
    <row r="46" spans="1:7" s="16" customFormat="1" ht="15" customHeight="1">
      <c r="A46" s="29" t="s">
        <v>14</v>
      </c>
      <c r="B46" s="30" t="s">
        <v>50</v>
      </c>
      <c r="C46" s="41" t="s">
        <v>4</v>
      </c>
      <c r="D46" s="42">
        <f>620*2</f>
        <v>1240</v>
      </c>
      <c r="E46" s="39"/>
      <c r="F46" s="40">
        <f t="shared" ref="F46:F70" si="1">D46*E46</f>
        <v>0</v>
      </c>
      <c r="G46" s="2"/>
    </row>
    <row r="47" spans="1:7" s="16" customFormat="1" ht="30" customHeight="1">
      <c r="A47" s="29" t="s">
        <v>27</v>
      </c>
      <c r="B47" s="30" t="s">
        <v>36</v>
      </c>
      <c r="C47" s="41" t="s">
        <v>10</v>
      </c>
      <c r="D47" s="42">
        <v>1</v>
      </c>
      <c r="E47" s="39"/>
      <c r="F47" s="40">
        <f t="shared" si="1"/>
        <v>0</v>
      </c>
      <c r="G47" s="2"/>
    </row>
    <row r="48" spans="1:7" s="16" customFormat="1" ht="15" customHeight="1">
      <c r="A48" s="29" t="s">
        <v>29</v>
      </c>
      <c r="B48" s="30" t="s">
        <v>28</v>
      </c>
      <c r="C48" s="41" t="s">
        <v>10</v>
      </c>
      <c r="D48" s="42">
        <v>1</v>
      </c>
      <c r="E48" s="39"/>
      <c r="F48" s="40">
        <f t="shared" si="1"/>
        <v>0</v>
      </c>
      <c r="G48" s="2"/>
    </row>
    <row r="49" spans="1:7" s="16" customFormat="1" ht="15" customHeight="1">
      <c r="A49" s="29" t="s">
        <v>31</v>
      </c>
      <c r="B49" s="30" t="s">
        <v>30</v>
      </c>
      <c r="C49" s="41" t="s">
        <v>10</v>
      </c>
      <c r="D49" s="42">
        <v>1</v>
      </c>
      <c r="E49" s="39"/>
      <c r="F49" s="40">
        <f t="shared" si="1"/>
        <v>0</v>
      </c>
      <c r="G49" s="2"/>
    </row>
    <row r="50" spans="1:7" s="16" customFormat="1" ht="15" customHeight="1">
      <c r="A50" s="29" t="s">
        <v>33</v>
      </c>
      <c r="B50" s="30" t="s">
        <v>32</v>
      </c>
      <c r="C50" s="41" t="s">
        <v>10</v>
      </c>
      <c r="D50" s="42">
        <v>1</v>
      </c>
      <c r="E50" s="39"/>
      <c r="F50" s="40">
        <f t="shared" si="1"/>
        <v>0</v>
      </c>
      <c r="G50" s="2"/>
    </row>
    <row r="51" spans="1:7" s="16" customFormat="1" ht="15" customHeight="1">
      <c r="A51" s="29" t="s">
        <v>35</v>
      </c>
      <c r="B51" s="30" t="s">
        <v>34</v>
      </c>
      <c r="C51" s="41" t="s">
        <v>4</v>
      </c>
      <c r="D51" s="42">
        <v>1642</v>
      </c>
      <c r="E51" s="39"/>
      <c r="F51" s="40">
        <f t="shared" si="1"/>
        <v>0</v>
      </c>
      <c r="G51" s="2"/>
    </row>
    <row r="52" spans="1:7" s="16" customFormat="1" ht="15" customHeight="1">
      <c r="A52" s="29" t="s">
        <v>52</v>
      </c>
      <c r="B52" s="30" t="s">
        <v>53</v>
      </c>
      <c r="C52" s="41" t="s">
        <v>5</v>
      </c>
      <c r="D52" s="42"/>
      <c r="E52" s="39"/>
      <c r="F52" s="40">
        <f t="shared" si="1"/>
        <v>0</v>
      </c>
      <c r="G52" s="2"/>
    </row>
    <row r="53" spans="1:7" s="16" customFormat="1" ht="15" customHeight="1">
      <c r="A53" s="21" t="s">
        <v>15</v>
      </c>
      <c r="B53" s="36" t="s">
        <v>16</v>
      </c>
      <c r="C53" s="41"/>
      <c r="D53" s="42"/>
      <c r="E53" s="39"/>
      <c r="F53" s="40">
        <f t="shared" si="1"/>
        <v>0</v>
      </c>
      <c r="G53" s="2"/>
    </row>
    <row r="54" spans="1:7" s="16" customFormat="1" ht="15" customHeight="1">
      <c r="A54" s="29" t="s">
        <v>17</v>
      </c>
      <c r="B54" s="30" t="s">
        <v>37</v>
      </c>
      <c r="C54" s="41" t="s">
        <v>4</v>
      </c>
      <c r="D54" s="42">
        <v>1240</v>
      </c>
      <c r="E54" s="39"/>
      <c r="F54" s="40">
        <f t="shared" si="1"/>
        <v>0</v>
      </c>
      <c r="G54" s="2"/>
    </row>
    <row r="55" spans="1:7" s="16" customFormat="1" ht="15" customHeight="1">
      <c r="A55" s="29" t="s">
        <v>18</v>
      </c>
      <c r="B55" s="30" t="s">
        <v>38</v>
      </c>
      <c r="C55" s="41" t="s">
        <v>4</v>
      </c>
      <c r="D55" s="42">
        <v>13</v>
      </c>
      <c r="E55" s="39"/>
      <c r="F55" s="40">
        <f t="shared" si="1"/>
        <v>0</v>
      </c>
      <c r="G55" s="2"/>
    </row>
    <row r="56" spans="1:7" s="16" customFormat="1" ht="15" customHeight="1">
      <c r="A56" s="29" t="s">
        <v>39</v>
      </c>
      <c r="B56" s="30" t="s">
        <v>40</v>
      </c>
      <c r="C56" s="41" t="s">
        <v>4</v>
      </c>
      <c r="D56" s="42">
        <v>188</v>
      </c>
      <c r="E56" s="39"/>
      <c r="F56" s="40">
        <f t="shared" si="1"/>
        <v>0</v>
      </c>
      <c r="G56" s="2"/>
    </row>
    <row r="57" spans="1:7" s="16" customFormat="1" ht="30" customHeight="1">
      <c r="A57" s="29" t="s">
        <v>41</v>
      </c>
      <c r="B57" s="30" t="s">
        <v>42</v>
      </c>
      <c r="C57" s="41" t="s">
        <v>4</v>
      </c>
      <c r="D57" s="42"/>
      <c r="E57" s="39"/>
      <c r="F57" s="40">
        <f t="shared" si="1"/>
        <v>0</v>
      </c>
      <c r="G57" s="2"/>
    </row>
    <row r="58" spans="1:7" s="16" customFormat="1" ht="30" customHeight="1">
      <c r="A58" s="29" t="s">
        <v>43</v>
      </c>
      <c r="B58" s="30" t="s">
        <v>51</v>
      </c>
      <c r="C58" s="41" t="s">
        <v>4</v>
      </c>
      <c r="D58" s="42"/>
      <c r="E58" s="39"/>
      <c r="F58" s="40">
        <f t="shared" si="1"/>
        <v>0</v>
      </c>
      <c r="G58" s="2"/>
    </row>
    <row r="59" spans="1:7" s="16" customFormat="1" ht="15" customHeight="1">
      <c r="A59" s="21" t="s">
        <v>19</v>
      </c>
      <c r="B59" s="36" t="s">
        <v>54</v>
      </c>
      <c r="C59" s="41"/>
      <c r="D59" s="42"/>
      <c r="E59" s="39"/>
      <c r="F59" s="40">
        <f t="shared" si="1"/>
        <v>0</v>
      </c>
      <c r="G59" s="2"/>
    </row>
    <row r="60" spans="1:7" s="16" customFormat="1" ht="15" customHeight="1">
      <c r="A60" s="29" t="s">
        <v>20</v>
      </c>
      <c r="B60" s="30" t="s">
        <v>60</v>
      </c>
      <c r="C60" s="41" t="s">
        <v>4</v>
      </c>
      <c r="D60" s="43"/>
      <c r="E60" s="50"/>
      <c r="F60" s="40">
        <f t="shared" si="1"/>
        <v>0</v>
      </c>
      <c r="G60" s="2"/>
    </row>
    <row r="61" spans="1:7" s="16" customFormat="1" ht="15" customHeight="1">
      <c r="A61" s="29" t="s">
        <v>55</v>
      </c>
      <c r="B61" s="30" t="s">
        <v>61</v>
      </c>
      <c r="C61" s="41" t="s">
        <v>4</v>
      </c>
      <c r="D61" s="43"/>
      <c r="E61" s="50"/>
      <c r="F61" s="40">
        <f t="shared" si="1"/>
        <v>0</v>
      </c>
      <c r="G61" s="2"/>
    </row>
    <row r="62" spans="1:7" s="16" customFormat="1" ht="15" customHeight="1">
      <c r="A62" s="29" t="s">
        <v>56</v>
      </c>
      <c r="B62" s="30" t="s">
        <v>62</v>
      </c>
      <c r="C62" s="41" t="s">
        <v>4</v>
      </c>
      <c r="D62" s="43"/>
      <c r="E62" s="50"/>
      <c r="F62" s="40">
        <f t="shared" si="1"/>
        <v>0</v>
      </c>
      <c r="G62" s="2"/>
    </row>
    <row r="63" spans="1:7" s="16" customFormat="1" ht="15" customHeight="1">
      <c r="A63" s="29" t="s">
        <v>57</v>
      </c>
      <c r="B63" s="30" t="s">
        <v>63</v>
      </c>
      <c r="C63" s="41" t="s">
        <v>4</v>
      </c>
      <c r="D63" s="43"/>
      <c r="E63" s="50"/>
      <c r="F63" s="40">
        <f t="shared" si="1"/>
        <v>0</v>
      </c>
      <c r="G63" s="2"/>
    </row>
    <row r="64" spans="1:7" s="16" customFormat="1" ht="15" customHeight="1">
      <c r="A64" s="21" t="s">
        <v>21</v>
      </c>
      <c r="B64" s="36" t="s">
        <v>44</v>
      </c>
      <c r="C64" s="41"/>
      <c r="D64" s="43"/>
      <c r="E64" s="45"/>
      <c r="F64" s="40">
        <f t="shared" si="1"/>
        <v>0</v>
      </c>
      <c r="G64" s="2"/>
    </row>
    <row r="65" spans="1:7" s="16" customFormat="1" ht="15" customHeight="1">
      <c r="A65" s="29" t="s">
        <v>23</v>
      </c>
      <c r="B65" s="30" t="s">
        <v>45</v>
      </c>
      <c r="C65" s="41" t="s">
        <v>4</v>
      </c>
      <c r="D65" s="42"/>
      <c r="E65" s="39"/>
      <c r="F65" s="40">
        <f t="shared" si="1"/>
        <v>0</v>
      </c>
      <c r="G65" s="2"/>
    </row>
    <row r="66" spans="1:7" s="16" customFormat="1" ht="15" customHeight="1">
      <c r="A66" s="29" t="s">
        <v>58</v>
      </c>
      <c r="B66" s="30" t="s">
        <v>59</v>
      </c>
      <c r="C66" s="41" t="s">
        <v>9</v>
      </c>
      <c r="D66" s="42"/>
      <c r="E66" s="39"/>
      <c r="F66" s="40">
        <f t="shared" si="1"/>
        <v>0</v>
      </c>
      <c r="G66" s="2"/>
    </row>
    <row r="67" spans="1:7" s="16" customFormat="1" ht="15" customHeight="1">
      <c r="A67" s="21" t="s">
        <v>21</v>
      </c>
      <c r="B67" s="36" t="s">
        <v>22</v>
      </c>
      <c r="C67" s="41"/>
      <c r="D67" s="42"/>
      <c r="E67" s="39"/>
      <c r="F67" s="40">
        <f t="shared" si="1"/>
        <v>0</v>
      </c>
      <c r="G67" s="2"/>
    </row>
    <row r="68" spans="1:7" s="16" customFormat="1" ht="15" customHeight="1">
      <c r="A68" s="29" t="s">
        <v>23</v>
      </c>
      <c r="B68" s="30" t="s">
        <v>46</v>
      </c>
      <c r="C68" s="41" t="s">
        <v>4</v>
      </c>
      <c r="D68" s="42">
        <f>2*2.1</f>
        <v>4.2</v>
      </c>
      <c r="E68" s="39"/>
      <c r="F68" s="40">
        <f t="shared" si="1"/>
        <v>0</v>
      </c>
      <c r="G68" s="2"/>
    </row>
    <row r="69" spans="1:7" s="16" customFormat="1" ht="15" customHeight="1">
      <c r="A69" s="21" t="s">
        <v>24</v>
      </c>
      <c r="B69" s="36" t="s">
        <v>47</v>
      </c>
      <c r="C69" s="41" t="s">
        <v>9</v>
      </c>
      <c r="D69" s="42">
        <f>12*7</f>
        <v>84</v>
      </c>
      <c r="E69" s="39"/>
      <c r="F69" s="40">
        <f t="shared" si="1"/>
        <v>0</v>
      </c>
      <c r="G69" s="2"/>
    </row>
    <row r="70" spans="1:7" s="16" customFormat="1" ht="15" customHeight="1">
      <c r="A70" s="21" t="s">
        <v>48</v>
      </c>
      <c r="B70" s="36" t="s">
        <v>49</v>
      </c>
      <c r="C70" s="41" t="s">
        <v>4</v>
      </c>
      <c r="D70" s="42">
        <f>4*2.9+2.15+4*0.85+2.15</f>
        <v>19.299999999999997</v>
      </c>
      <c r="E70" s="39"/>
      <c r="F70" s="40">
        <f t="shared" si="1"/>
        <v>0</v>
      </c>
      <c r="G70" s="2"/>
    </row>
    <row r="71" spans="1:7" s="16" customFormat="1" ht="15" customHeight="1">
      <c r="A71" s="17"/>
      <c r="B71" s="18"/>
      <c r="C71" s="22"/>
      <c r="D71" s="23"/>
      <c r="E71" s="24"/>
      <c r="F71" s="51">
        <f t="shared" si="0"/>
        <v>0</v>
      </c>
      <c r="G71" s="2"/>
    </row>
    <row r="72" spans="1:7" ht="15" customHeight="1">
      <c r="A72" s="13"/>
      <c r="B72" s="62" t="s">
        <v>67</v>
      </c>
      <c r="C72" s="31"/>
      <c r="D72" s="31"/>
      <c r="E72" s="32"/>
      <c r="F72" s="49">
        <f>SUM(F43:F71)</f>
        <v>0</v>
      </c>
      <c r="G72" s="2"/>
    </row>
    <row r="73" spans="1:7" ht="15" customHeight="1">
      <c r="A73" s="21"/>
      <c r="B73" s="63" t="s">
        <v>71</v>
      </c>
      <c r="C73" s="60"/>
      <c r="D73" s="53"/>
      <c r="E73" s="54"/>
      <c r="F73" s="55">
        <f>F72*6%</f>
        <v>0</v>
      </c>
      <c r="G73" s="2"/>
    </row>
    <row r="74" spans="1:7" ht="15" customHeight="1">
      <c r="A74" s="21"/>
      <c r="B74" s="64" t="s">
        <v>72</v>
      </c>
      <c r="C74" s="61"/>
      <c r="D74" s="57"/>
      <c r="E74" s="58"/>
      <c r="F74" s="59">
        <f>F72+F73</f>
        <v>0</v>
      </c>
      <c r="G74" s="2"/>
    </row>
    <row r="75" spans="1:7" ht="21" customHeight="1">
      <c r="A75" s="67"/>
      <c r="B75" s="70" t="s">
        <v>68</v>
      </c>
      <c r="C75" s="73"/>
      <c r="D75" s="74"/>
      <c r="E75" s="75"/>
      <c r="F75" s="76">
        <f>F39+F72</f>
        <v>0</v>
      </c>
      <c r="G75" s="2"/>
    </row>
    <row r="76" spans="1:7" ht="20.100000000000001" customHeight="1">
      <c r="A76" s="68"/>
      <c r="B76" s="71" t="s">
        <v>71</v>
      </c>
      <c r="C76" s="52"/>
      <c r="D76" s="53"/>
      <c r="E76" s="54"/>
      <c r="F76" s="65">
        <f>F75*6%</f>
        <v>0</v>
      </c>
      <c r="G76" s="2"/>
    </row>
    <row r="77" spans="1:7" ht="20.100000000000001" customHeight="1">
      <c r="A77" s="69"/>
      <c r="B77" s="72" t="s">
        <v>73</v>
      </c>
      <c r="C77" s="56"/>
      <c r="D77" s="57"/>
      <c r="E77" s="58"/>
      <c r="F77" s="66">
        <f>F75+F76</f>
        <v>0</v>
      </c>
      <c r="G77" s="2"/>
    </row>
    <row r="78" spans="1:7" ht="20.100000000000001" customHeight="1">
      <c r="A78" s="13"/>
      <c r="B78" s="3"/>
      <c r="C78" s="15"/>
      <c r="D78" s="15"/>
      <c r="E78" s="3"/>
      <c r="F78" s="3"/>
      <c r="G78" s="2"/>
    </row>
    <row r="79" spans="1:7" ht="20.100000000000001" customHeight="1">
      <c r="A79" s="33" t="s">
        <v>3</v>
      </c>
      <c r="B79" s="3"/>
      <c r="C79" s="15"/>
      <c r="D79" s="15"/>
      <c r="E79" s="3"/>
      <c r="F79" s="3"/>
      <c r="G79" s="2" t="s">
        <v>3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BTP&amp;CDPGF - DCE - Mai 2024</oddFooter>
  </headerFooter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10 E</vt:lpstr>
      <vt:lpstr>'10 E'!_Toc163815703</vt:lpstr>
      <vt:lpstr>'10 E'!Impression_des_titres</vt:lpstr>
      <vt:lpstr>'10 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2022-01-19T04:22:24Z</cp:lastPrinted>
  <dcterms:created xsi:type="dcterms:W3CDTF">2019-07-09T03:28:28Z</dcterms:created>
  <dcterms:modified xsi:type="dcterms:W3CDTF">2024-05-02T00:43:01Z</dcterms:modified>
</cp:coreProperties>
</file>