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influencesnc.sharepoint.com/sites/INFLUENCES_DATA/Documents partages/DATA/Professionnel/2_Influences/2_Dossier d'opération/FSH/TWIN PEAKS/2_Études/3_DCE/1_Pièces écrites/"/>
    </mc:Choice>
  </mc:AlternateContent>
  <xr:revisionPtr revIDLastSave="1350" documentId="8_{91834A59-4E82-4771-8875-D4839A5335D1}" xr6:coauthVersionLast="47" xr6:coauthVersionMax="47" xr10:uidLastSave="{7F559D5D-AA15-4C6C-A670-7827A2CF19A4}"/>
  <bookViews>
    <workbookView xWindow="-98" yWindow="-98" windowWidth="19396" windowHeight="10395" activeTab="5" xr2:uid="{00000000-000D-0000-FFFF-FFFF00000000}"/>
  </bookViews>
  <sheets>
    <sheet name="PDG" sheetId="83" r:id="rId1"/>
    <sheet name="RECAP" sheetId="65" r:id="rId2"/>
    <sheet name="02" sheetId="66" r:id="rId3"/>
    <sheet name="06" sheetId="45" r:id="rId4"/>
    <sheet name="10" sheetId="44" r:id="rId5"/>
    <sheet name="15" sheetId="53" r:id="rId6"/>
    <sheet name="19" sheetId="47" r:id="rId7"/>
  </sheets>
  <definedNames>
    <definedName name="_xlnm.Print_Titles" localSheetId="2">'02'!$1:$2</definedName>
    <definedName name="_xlnm.Print_Titles" localSheetId="3">'06'!$1:$2</definedName>
    <definedName name="_xlnm.Print_Titles" localSheetId="4">'10'!$1:$2</definedName>
    <definedName name="_xlnm.Print_Titles" localSheetId="5">'15'!$1:$2</definedName>
    <definedName name="_xlnm.Print_Titles" localSheetId="6">'19'!$1:$2</definedName>
    <definedName name="long_enrob" localSheetId="2">#REF!</definedName>
    <definedName name="long_enrob" localSheetId="5">#REF!</definedName>
    <definedName name="long_enrob" localSheetId="1">#REF!</definedName>
    <definedName name="long_enrob">#REF!</definedName>
    <definedName name="long_res" localSheetId="2">#REF!</definedName>
    <definedName name="long_res" localSheetId="5">#REF!</definedName>
    <definedName name="long_res" localSheetId="1">#REF!</definedName>
    <definedName name="long_res">#REF!</definedName>
    <definedName name="long_trav" localSheetId="2">#REF!</definedName>
    <definedName name="long_trav" localSheetId="5">#REF!</definedName>
    <definedName name="long_trav" localSheetId="1">#REF!</definedName>
    <definedName name="long_trav">#REF!</definedName>
    <definedName name="_xlnm.Print_Area" localSheetId="2">'02'!$A$1:$F$46</definedName>
    <definedName name="_xlnm.Print_Area" localSheetId="3">'06'!$A$1:$J$46</definedName>
    <definedName name="_xlnm.Print_Area" localSheetId="4">'10'!$A$1:$F$46</definedName>
    <definedName name="_xlnm.Print_Area" localSheetId="5">'15'!$A$1:$F$45</definedName>
    <definedName name="_xlnm.Print_Area" localSheetId="6">'19'!$A$1:$T$46</definedName>
    <definedName name="_xlnm.Print_Area" localSheetId="0">PDG!$A$1:$I$42</definedName>
    <definedName name="_xlnm.Print_Area" localSheetId="1">RECAP!$A$1:$E$33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6" i="53" l="1"/>
  <c r="F25" i="53"/>
  <c r="F22" i="53"/>
  <c r="F21" i="53"/>
  <c r="F18" i="53"/>
  <c r="F30" i="53" l="1"/>
  <c r="F29" i="53"/>
  <c r="F28" i="53"/>
  <c r="F27" i="53"/>
  <c r="F16" i="53"/>
  <c r="F17" i="53"/>
  <c r="F15" i="53"/>
  <c r="F14" i="53"/>
  <c r="F13" i="53"/>
  <c r="F9" i="53"/>
  <c r="R27" i="47"/>
  <c r="T27" i="47" s="1"/>
  <c r="R26" i="47"/>
  <c r="T26" i="47" s="1"/>
  <c r="R25" i="47"/>
  <c r="T25" i="47" s="1"/>
  <c r="R24" i="47"/>
  <c r="T24" i="47" s="1"/>
  <c r="R23" i="47"/>
  <c r="T23" i="47" s="1"/>
  <c r="R22" i="47"/>
  <c r="T22" i="47" s="1"/>
  <c r="R21" i="47"/>
  <c r="T21" i="47" s="1"/>
  <c r="R20" i="47"/>
  <c r="T20" i="47" s="1"/>
  <c r="R19" i="47"/>
  <c r="T19" i="47" s="1"/>
  <c r="R18" i="47"/>
  <c r="T18" i="47" s="1"/>
  <c r="R17" i="47"/>
  <c r="T17" i="47" s="1"/>
  <c r="R16" i="47"/>
  <c r="T16" i="47" s="1"/>
  <c r="R15" i="47"/>
  <c r="T15" i="47" s="1"/>
  <c r="O14" i="47"/>
  <c r="N14" i="47"/>
  <c r="M14" i="47"/>
  <c r="L14" i="47"/>
  <c r="K14" i="47"/>
  <c r="J14" i="47"/>
  <c r="I14" i="47"/>
  <c r="H14" i="47"/>
  <c r="G14" i="47"/>
  <c r="F14" i="47"/>
  <c r="E14" i="47"/>
  <c r="D14" i="47"/>
  <c r="R14" i="47" s="1"/>
  <c r="T14" i="47" s="1"/>
  <c r="R13" i="47"/>
  <c r="T13" i="47" s="1"/>
  <c r="R12" i="47"/>
  <c r="T12" i="47" s="1"/>
  <c r="O11" i="47"/>
  <c r="N11" i="47"/>
  <c r="M11" i="47"/>
  <c r="L11" i="47"/>
  <c r="K11" i="47"/>
  <c r="J11" i="47"/>
  <c r="I11" i="47"/>
  <c r="H11" i="47"/>
  <c r="G11" i="47"/>
  <c r="F11" i="47"/>
  <c r="E11" i="47"/>
  <c r="D11" i="47"/>
  <c r="R11" i="47" s="1"/>
  <c r="T11" i="47" s="1"/>
  <c r="Q10" i="47"/>
  <c r="P10" i="47"/>
  <c r="O10" i="47"/>
  <c r="N10" i="47"/>
  <c r="M10" i="47"/>
  <c r="L10" i="47"/>
  <c r="K10" i="47"/>
  <c r="J10" i="47"/>
  <c r="I10" i="47"/>
  <c r="H10" i="47"/>
  <c r="G10" i="47"/>
  <c r="F10" i="47"/>
  <c r="R10" i="47" s="1"/>
  <c r="T10" i="47" s="1"/>
  <c r="E10" i="47"/>
  <c r="D10" i="47"/>
  <c r="R9" i="47"/>
  <c r="T9" i="47" s="1"/>
  <c r="D15" i="66" l="1"/>
  <c r="R28" i="47"/>
  <c r="R29" i="47"/>
  <c r="R30" i="47"/>
  <c r="R31" i="47"/>
  <c r="R32" i="47"/>
  <c r="R33" i="47"/>
  <c r="R34" i="47"/>
  <c r="R35" i="47"/>
  <c r="R36" i="47"/>
  <c r="R37" i="47"/>
  <c r="R38" i="47"/>
  <c r="R39" i="47"/>
  <c r="R40" i="47"/>
  <c r="R41" i="47"/>
  <c r="R42" i="47"/>
  <c r="R8" i="47"/>
  <c r="F31" i="53"/>
  <c r="F32" i="53"/>
  <c r="F33" i="53"/>
  <c r="F18" i="44"/>
  <c r="D17" i="44"/>
  <c r="F17" i="44" s="1"/>
  <c r="D17" i="66" l="1"/>
  <c r="D16" i="66"/>
  <c r="F16" i="66" s="1"/>
  <c r="H39" i="45"/>
  <c r="H40" i="45"/>
  <c r="H41" i="45"/>
  <c r="H42" i="45"/>
  <c r="E38" i="45"/>
  <c r="F38" i="45"/>
  <c r="G38" i="45"/>
  <c r="E39" i="45"/>
  <c r="E40" i="45" s="1"/>
  <c r="F39" i="45"/>
  <c r="G39" i="45"/>
  <c r="G40" i="45" s="1"/>
  <c r="F40" i="45"/>
  <c r="D40" i="45"/>
  <c r="D39" i="45"/>
  <c r="D38" i="45"/>
  <c r="H12" i="45"/>
  <c r="H13" i="45"/>
  <c r="H14" i="45"/>
  <c r="H15" i="45"/>
  <c r="H16" i="45"/>
  <c r="H17" i="45"/>
  <c r="H18" i="45"/>
  <c r="H19" i="45"/>
  <c r="H20" i="45"/>
  <c r="H21" i="45"/>
  <c r="H23" i="45"/>
  <c r="H24" i="45"/>
  <c r="H25" i="45"/>
  <c r="H26" i="45"/>
  <c r="H27" i="45"/>
  <c r="H28" i="45"/>
  <c r="H29" i="45"/>
  <c r="H30" i="45"/>
  <c r="H31" i="45"/>
  <c r="H32" i="45"/>
  <c r="H33" i="45"/>
  <c r="H34" i="45"/>
  <c r="H35" i="45"/>
  <c r="H36" i="45"/>
  <c r="H37" i="45"/>
  <c r="H38" i="45"/>
  <c r="E22" i="45"/>
  <c r="F22" i="45"/>
  <c r="G22" i="45"/>
  <c r="D22" i="45"/>
  <c r="H22" i="45" l="1"/>
  <c r="E19" i="45"/>
  <c r="F19" i="45"/>
  <c r="G19" i="45"/>
  <c r="D19" i="45"/>
  <c r="D9" i="44" l="1"/>
  <c r="T8" i="47" l="1"/>
  <c r="F7" i="53" l="1"/>
  <c r="F39" i="53"/>
  <c r="T32" i="47"/>
  <c r="T33" i="47"/>
  <c r="T34" i="47"/>
  <c r="T35" i="47"/>
  <c r="T36" i="47"/>
  <c r="T37" i="47"/>
  <c r="T38" i="47"/>
  <c r="T39" i="47"/>
  <c r="T40" i="47"/>
  <c r="T41" i="47"/>
  <c r="T42" i="47"/>
  <c r="T28" i="47"/>
  <c r="T29" i="47"/>
  <c r="T30" i="47"/>
  <c r="T6" i="47"/>
  <c r="T7" i="47"/>
  <c r="F34" i="53"/>
  <c r="F35" i="53"/>
  <c r="F36" i="53"/>
  <c r="F37" i="53"/>
  <c r="F38" i="53"/>
  <c r="F40" i="53"/>
  <c r="F41" i="53"/>
  <c r="F21" i="66"/>
  <c r="F22" i="66"/>
  <c r="F23" i="66"/>
  <c r="F24" i="66"/>
  <c r="F25" i="66"/>
  <c r="F26" i="66"/>
  <c r="F27" i="66"/>
  <c r="F28" i="66"/>
  <c r="F29" i="66"/>
  <c r="F30" i="66"/>
  <c r="F31" i="66"/>
  <c r="F32" i="66"/>
  <c r="F33" i="66"/>
  <c r="F34" i="66"/>
  <c r="F35" i="66"/>
  <c r="F36" i="66"/>
  <c r="F37" i="66"/>
  <c r="F38" i="66"/>
  <c r="F39" i="66"/>
  <c r="F40" i="66"/>
  <c r="F41" i="66"/>
  <c r="F42" i="66"/>
  <c r="F33" i="44"/>
  <c r="F34" i="44"/>
  <c r="F35" i="44"/>
  <c r="F36" i="44"/>
  <c r="F37" i="44"/>
  <c r="F38" i="44"/>
  <c r="F39" i="44"/>
  <c r="F40" i="44"/>
  <c r="F7" i="44"/>
  <c r="F8" i="44"/>
  <c r="F10" i="44"/>
  <c r="F11" i="44"/>
  <c r="F12" i="44"/>
  <c r="F14" i="44"/>
  <c r="F15" i="44"/>
  <c r="F16" i="44"/>
  <c r="F19" i="44"/>
  <c r="F20" i="44"/>
  <c r="F21" i="44"/>
  <c r="F22" i="44"/>
  <c r="F24" i="44"/>
  <c r="F25" i="44"/>
  <c r="F26" i="44"/>
  <c r="F28" i="44"/>
  <c r="F32" i="44"/>
  <c r="F41" i="44"/>
  <c r="F9" i="44"/>
  <c r="F3" i="44" l="1"/>
  <c r="F4" i="44"/>
  <c r="F5" i="44"/>
  <c r="F6" i="44"/>
  <c r="F18" i="66"/>
  <c r="F19" i="66"/>
  <c r="F20" i="66"/>
  <c r="F3" i="66"/>
  <c r="F4" i="66"/>
  <c r="F5" i="66"/>
  <c r="F6" i="66"/>
  <c r="J41" i="45"/>
  <c r="J40" i="45"/>
  <c r="J39" i="45"/>
  <c r="J38" i="45"/>
  <c r="J37" i="45"/>
  <c r="J36" i="45"/>
  <c r="J35" i="45"/>
  <c r="J34" i="45"/>
  <c r="J32" i="45"/>
  <c r="J31" i="45"/>
  <c r="J30" i="45"/>
  <c r="J29" i="45"/>
  <c r="J28" i="45"/>
  <c r="J27" i="45"/>
  <c r="J26" i="45"/>
  <c r="J25" i="45"/>
  <c r="J24" i="45"/>
  <c r="J23" i="45"/>
  <c r="J22" i="45"/>
  <c r="J21" i="45"/>
  <c r="J20" i="45"/>
  <c r="J19" i="45"/>
  <c r="J18" i="45"/>
  <c r="J17" i="45"/>
  <c r="J16" i="45"/>
  <c r="J15" i="45"/>
  <c r="J12" i="45"/>
  <c r="J10" i="45"/>
  <c r="J8" i="45"/>
  <c r="J7" i="45"/>
  <c r="J6" i="45"/>
  <c r="J5" i="45"/>
  <c r="J4" i="45"/>
  <c r="J13" i="45" l="1"/>
  <c r="J14" i="45"/>
  <c r="J33" i="45"/>
  <c r="J43" i="45" l="1"/>
  <c r="C18" i="65" l="1"/>
  <c r="T31" i="47" l="1"/>
  <c r="F7" i="66"/>
  <c r="F8" i="66"/>
  <c r="F9" i="66"/>
  <c r="F10" i="66"/>
  <c r="F11" i="66"/>
  <c r="F12" i="66"/>
  <c r="F13" i="66"/>
  <c r="F14" i="66"/>
  <c r="F15" i="66"/>
  <c r="F17" i="66"/>
  <c r="T5" i="47" l="1"/>
  <c r="F5" i="53"/>
  <c r="F6" i="53"/>
  <c r="T4" i="47"/>
  <c r="F4" i="53"/>
  <c r="F42" i="44"/>
  <c r="T70" i="47"/>
  <c r="J44" i="45" l="1"/>
  <c r="J45" i="45" s="1"/>
  <c r="F42" i="53"/>
  <c r="F43" i="66"/>
  <c r="C17" i="65" s="1"/>
  <c r="T43" i="47"/>
  <c r="F43" i="53" l="1"/>
  <c r="F44" i="53" s="1"/>
  <c r="C20" i="65"/>
  <c r="T44" i="47"/>
  <c r="T45" i="47" s="1"/>
  <c r="C21" i="65"/>
  <c r="F44" i="66"/>
  <c r="F45" i="66" s="1"/>
  <c r="F43" i="44" l="1"/>
  <c r="C19" i="65" s="1"/>
  <c r="F44" i="44" l="1"/>
  <c r="F45" i="44" s="1"/>
  <c r="C23" i="65" l="1"/>
  <c r="A19" i="65" l="1"/>
  <c r="A17" i="65"/>
  <c r="A18" i="65"/>
  <c r="A20" i="65"/>
  <c r="A21" i="65"/>
  <c r="D21" i="65" s="1"/>
  <c r="B21" i="65"/>
  <c r="B20" i="65"/>
  <c r="B18" i="65"/>
  <c r="B19" i="65"/>
  <c r="B17" i="65"/>
  <c r="D20" i="65" l="1"/>
  <c r="E20" i="65" s="1"/>
  <c r="D19" i="65"/>
  <c r="E19" i="65" s="1"/>
  <c r="D18" i="65"/>
  <c r="E18" i="65" s="1"/>
  <c r="E21" i="65"/>
  <c r="D17" i="65"/>
  <c r="E17" i="65" s="1"/>
  <c r="D23" i="65" l="1"/>
  <c r="E23" i="65" l="1"/>
</calcChain>
</file>

<file path=xl/sharedStrings.xml><?xml version="1.0" encoding="utf-8"?>
<sst xmlns="http://schemas.openxmlformats.org/spreadsheetml/2006/main" count="400" uniqueCount="252">
  <si>
    <t>19</t>
    <phoneticPr fontId="2" type="noConversion"/>
  </si>
  <si>
    <t>10</t>
    <phoneticPr fontId="2" type="noConversion"/>
  </si>
  <si>
    <t>TOTAL TTC</t>
    <phoneticPr fontId="2" type="noConversion"/>
  </si>
  <si>
    <t>Article</t>
  </si>
  <si>
    <t>Désignation</t>
  </si>
  <si>
    <t>U</t>
  </si>
  <si>
    <t>Prix unit.</t>
  </si>
  <si>
    <t>TOTAL HT</t>
  </si>
  <si>
    <t>N° LOTS</t>
  </si>
  <si>
    <t>DESIGNATION</t>
  </si>
  <si>
    <t>REVETEMENTS DE SOLS ET MURS</t>
    <phoneticPr fontId="3" type="noConversion"/>
  </si>
  <si>
    <t>15</t>
  </si>
  <si>
    <t>TOTAL</t>
  </si>
  <si>
    <t>MENUISERIES EXTERIEURES</t>
  </si>
  <si>
    <t>TGC</t>
  </si>
  <si>
    <t>Montant exprimé en F CFP</t>
  </si>
  <si>
    <t>TGC 6%</t>
  </si>
  <si>
    <t>F</t>
  </si>
  <si>
    <t>m²</t>
  </si>
  <si>
    <t>ml</t>
  </si>
  <si>
    <t>INSTALLATION DE CHANTIER</t>
  </si>
  <si>
    <t>PEINTURE</t>
  </si>
  <si>
    <t>Implantation</t>
  </si>
  <si>
    <t>Nettoyage de fin de chantier</t>
  </si>
  <si>
    <t>Plinthe</t>
  </si>
  <si>
    <t>15.1</t>
  </si>
  <si>
    <t>15.2</t>
  </si>
  <si>
    <t>15.4</t>
  </si>
  <si>
    <t>Installation de chantier</t>
  </si>
  <si>
    <t>MONTANT TF (HT)</t>
  </si>
  <si>
    <t>Qté</t>
  </si>
  <si>
    <t>MONTANT TTC (MOE)</t>
  </si>
  <si>
    <t>Total</t>
  </si>
  <si>
    <t>PM</t>
  </si>
  <si>
    <t>TRAVAUX PREALABLES</t>
  </si>
  <si>
    <t>19.1</t>
  </si>
  <si>
    <t>REVETEMENTS DE SOLS</t>
  </si>
  <si>
    <t>RECAPITULATIF</t>
  </si>
  <si>
    <t>ACCESSOIRES</t>
  </si>
  <si>
    <t>Panneau de chantier</t>
  </si>
  <si>
    <t>Études, plans d'exécution, DOE</t>
  </si>
  <si>
    <t>Peinture sur PVC</t>
  </si>
  <si>
    <t>Installation de chantier spécifiques</t>
  </si>
  <si>
    <t>DEPOSE D'OUVRAGE EXISTANT</t>
  </si>
  <si>
    <t xml:space="preserve">Ragréage </t>
  </si>
  <si>
    <t>Carrelage grès cérame ou grès émaillé</t>
  </si>
  <si>
    <t>Reprise de sol existant</t>
  </si>
  <si>
    <t>Sol souple</t>
  </si>
  <si>
    <t>Plinthe carrelage</t>
  </si>
  <si>
    <t>Plinthe PVC</t>
  </si>
  <si>
    <t>19.3</t>
  </si>
  <si>
    <t>19.1.1</t>
  </si>
  <si>
    <t>19.1.2</t>
  </si>
  <si>
    <t>19.1.3</t>
  </si>
  <si>
    <t>19.2.1</t>
  </si>
  <si>
    <t>19.2.2</t>
  </si>
  <si>
    <t>19.3.1</t>
  </si>
  <si>
    <t>19.3.2</t>
  </si>
  <si>
    <t>19.3.3</t>
  </si>
  <si>
    <t>19.4</t>
  </si>
  <si>
    <t>19.4.1</t>
  </si>
  <si>
    <t>15.1.1</t>
  </si>
  <si>
    <t>15.1.2</t>
  </si>
  <si>
    <t>15.2.1</t>
  </si>
  <si>
    <t>15.2.2</t>
  </si>
  <si>
    <t>15.4.1</t>
  </si>
  <si>
    <t>15.4.2</t>
  </si>
  <si>
    <t>VALORISATION DE LA RESIDENCE TWIN PEAKS
COMMUNE DE DUMBEA</t>
  </si>
  <si>
    <t>Maitrise d'œuvre : INFLUENCES</t>
  </si>
  <si>
    <t>U2S P3 E2 C2 (cuisine)</t>
  </si>
  <si>
    <t>TRAVAUX PREPARATOIRES</t>
  </si>
  <si>
    <t>Dépose de plinthe</t>
  </si>
  <si>
    <t>19.3.2.1</t>
  </si>
  <si>
    <t>19.3.3.1</t>
  </si>
  <si>
    <t>19.3.4</t>
  </si>
  <si>
    <t>19.3.4.1</t>
  </si>
  <si>
    <t>19.3.4.2</t>
  </si>
  <si>
    <t>10.01</t>
  </si>
  <si>
    <t>10.01.1</t>
  </si>
  <si>
    <t>10.01.2</t>
  </si>
  <si>
    <t>10.02</t>
  </si>
  <si>
    <t>10.02.1</t>
  </si>
  <si>
    <t>10.03</t>
  </si>
  <si>
    <t>TRAVAUX DE PEINTURE</t>
  </si>
  <si>
    <t>10.03.01</t>
  </si>
  <si>
    <t>Imperméabilité de façade I3</t>
  </si>
  <si>
    <t>10.03.02</t>
  </si>
  <si>
    <t>Imperméabilité de façade I2</t>
  </si>
  <si>
    <t>10.03.03</t>
  </si>
  <si>
    <t>Revêtement D2</t>
  </si>
  <si>
    <t>10.03.03.1</t>
  </si>
  <si>
    <t>Soubassement</t>
  </si>
  <si>
    <t>10.03.03.2</t>
  </si>
  <si>
    <t>Tableau</t>
  </si>
  <si>
    <t>10.03.03.3</t>
  </si>
  <si>
    <t>Garde corps béton</t>
  </si>
  <si>
    <t>10.03.04</t>
  </si>
  <si>
    <t>Revêtement D3</t>
  </si>
  <si>
    <t>10.03.05</t>
  </si>
  <si>
    <t>Peinture sur support métallique</t>
  </si>
  <si>
    <t>10.03.05.01</t>
  </si>
  <si>
    <t>Bandeau</t>
  </si>
  <si>
    <t>10.03.05.02</t>
  </si>
  <si>
    <t>GC &amp; main courante</t>
  </si>
  <si>
    <t>10.03.05.03</t>
  </si>
  <si>
    <t>Ouvrage de structure (Poteaux, poutres, etc.)</t>
  </si>
  <si>
    <t>10.03.05.04</t>
  </si>
  <si>
    <t>Ouvrant y compris dépose et repose</t>
  </si>
  <si>
    <t>10.03.06</t>
  </si>
  <si>
    <t>10.03.06.01</t>
  </si>
  <si>
    <t>Canalisation PVC apparente, DEP, etc.</t>
  </si>
  <si>
    <t>10.03.07</t>
  </si>
  <si>
    <t>Peinture sur bois</t>
  </si>
  <si>
    <t>10.03.07.1</t>
  </si>
  <si>
    <t>Poteau</t>
  </si>
  <si>
    <t>10.03.07.2</t>
  </si>
  <si>
    <t>Porte</t>
  </si>
  <si>
    <t>10.03.08</t>
  </si>
  <si>
    <t>Peinture de sol</t>
  </si>
  <si>
    <t>10.03.09</t>
  </si>
  <si>
    <t>Protection anti-graffiti</t>
  </si>
  <si>
    <t>10.03.10</t>
  </si>
  <si>
    <t>Résine d'étanchéité</t>
  </si>
  <si>
    <t>10.04</t>
  </si>
  <si>
    <t>TRAVAUX DE REMISE EN ETAT</t>
  </si>
  <si>
    <t>10.04.01</t>
  </si>
  <si>
    <t>Réparations d'ouvrage en béton armé</t>
  </si>
  <si>
    <t>10.04.02</t>
  </si>
  <si>
    <t>Contrôle des joints de dilatation et de raccordement</t>
  </si>
  <si>
    <t>10.04.03</t>
  </si>
  <si>
    <t>Contrôle des barbacanes</t>
  </si>
  <si>
    <t>10.04.04</t>
  </si>
  <si>
    <t>Contrôle et reprise des joints d'étanchéité des ouvrants</t>
  </si>
  <si>
    <t>10.04.05</t>
  </si>
  <si>
    <t>Nettoyage des cheneaux métalliques et des gouttières</t>
  </si>
  <si>
    <t>10.04.06</t>
  </si>
  <si>
    <t>02</t>
  </si>
  <si>
    <t>VRD</t>
  </si>
  <si>
    <t>02.1</t>
  </si>
  <si>
    <t>02.1.1</t>
  </si>
  <si>
    <t>02.1.2</t>
  </si>
  <si>
    <t>02.2</t>
  </si>
  <si>
    <t>Dépose du revêtement existant</t>
  </si>
  <si>
    <t>Reprise de bordure</t>
  </si>
  <si>
    <t>Reprise de couronnement béton</t>
  </si>
  <si>
    <t>02.2.1</t>
  </si>
  <si>
    <t>02.2.2</t>
  </si>
  <si>
    <t>02.2.3</t>
  </si>
  <si>
    <t>02.3</t>
  </si>
  <si>
    <t>VOIRIE</t>
  </si>
  <si>
    <t>Enrobé bitumineux ep 6cm</t>
  </si>
  <si>
    <t xml:space="preserve">Impregnation </t>
  </si>
  <si>
    <t>02.4</t>
  </si>
  <si>
    <t>SIGNALISATION</t>
  </si>
  <si>
    <t>Siganlisation horizontale</t>
  </si>
  <si>
    <t>02.4.1</t>
  </si>
  <si>
    <t>06</t>
  </si>
  <si>
    <t>ETANCHEITE</t>
  </si>
  <si>
    <t>06.01</t>
  </si>
  <si>
    <t>06.01.01</t>
  </si>
  <si>
    <t>06.01.02</t>
  </si>
  <si>
    <t>06.01.03</t>
  </si>
  <si>
    <t xml:space="preserve">Relevé topographique </t>
  </si>
  <si>
    <t>06.02</t>
  </si>
  <si>
    <t>06.02.01</t>
  </si>
  <si>
    <t>Dépose et évacuation :</t>
  </si>
  <si>
    <t>Couvertine</t>
  </si>
  <si>
    <t>Platine d'évacuation d'EP</t>
  </si>
  <si>
    <t>06.03</t>
  </si>
  <si>
    <t>ETANCHEITE AUTO-PROTEGE</t>
  </si>
  <si>
    <t>06.03.01</t>
  </si>
  <si>
    <t>Etanchéité auto-protégée</t>
  </si>
  <si>
    <t>Enduit d'impression</t>
  </si>
  <si>
    <t>Pare-vapeur</t>
  </si>
  <si>
    <t>Isolant thermique de type PU 50mm</t>
  </si>
  <si>
    <t>Complexe d'étanchéité bicouche élastomère adhérent : Système renforcé</t>
  </si>
  <si>
    <t>06.03.02</t>
  </si>
  <si>
    <t>Relevé d'étanchéité bitumineux</t>
  </si>
  <si>
    <t>06.03.03</t>
  </si>
  <si>
    <t>Etanchéité joint de dilatation</t>
  </si>
  <si>
    <t>Complexe d'étanchéité existante y/c relevés</t>
  </si>
  <si>
    <t>Decks y compris structure (pour réemploi)</t>
  </si>
  <si>
    <t>Reprise des formes de pentes</t>
  </si>
  <si>
    <t>Barbacane</t>
  </si>
  <si>
    <t>Boite à eau</t>
  </si>
  <si>
    <t>06.04</t>
  </si>
  <si>
    <t>06.04.01</t>
  </si>
  <si>
    <t>Couvertine métallique</t>
  </si>
  <si>
    <t>06.04.02</t>
  </si>
  <si>
    <t>06.04.03</t>
  </si>
  <si>
    <t>Crapaudine pour naissance d'eau pluviale</t>
  </si>
  <si>
    <t>06.04.03.1</t>
  </si>
  <si>
    <t>06.04.04</t>
  </si>
  <si>
    <t>Ø 100mm</t>
  </si>
  <si>
    <t>06.05</t>
  </si>
  <si>
    <t>Lame de deck</t>
  </si>
  <si>
    <t>Ossature / structure</t>
  </si>
  <si>
    <t>06.05.1</t>
  </si>
  <si>
    <t>06.05.2</t>
  </si>
  <si>
    <t>06.05.3</t>
  </si>
  <si>
    <t>DECK (repose du deck initial et réparation)</t>
  </si>
  <si>
    <t>TRAVAUX DIVERS</t>
  </si>
  <si>
    <t>CAGE D'ESCALIER</t>
  </si>
  <si>
    <t>Dépose / repose des persiennes</t>
  </si>
  <si>
    <t>FOURNITURE ET POSE DE MENUISERIES</t>
  </si>
  <si>
    <t>Grille pour réseau EP</t>
  </si>
  <si>
    <t>Reprofilage + apport GNT</t>
  </si>
  <si>
    <t>Qté A31</t>
  </si>
  <si>
    <t>Qté A32</t>
  </si>
  <si>
    <t>Qté B31</t>
  </si>
  <si>
    <t>Qté B32</t>
  </si>
  <si>
    <t>Trop plein (y compris carottage</t>
  </si>
  <si>
    <t>350x220</t>
  </si>
  <si>
    <t>180 x210</t>
  </si>
  <si>
    <t>15.2.2.1</t>
  </si>
  <si>
    <t>15.2.2.2</t>
  </si>
  <si>
    <t>15.3</t>
  </si>
  <si>
    <t>15.3.1</t>
  </si>
  <si>
    <t>15.3.2</t>
  </si>
  <si>
    <t>15.3.2.1</t>
  </si>
  <si>
    <t>15.3.2.2</t>
  </si>
  <si>
    <t>U2S P2 E2 C1 (salle de bain &amp; WC)</t>
  </si>
  <si>
    <t>Qté B02</t>
  </si>
  <si>
    <t>19.3.5</t>
  </si>
  <si>
    <t>Accessoires / seuils</t>
  </si>
  <si>
    <t>19.3.3.2</t>
  </si>
  <si>
    <t>Garde-coprs / Habillage perforé type Alucobond</t>
  </si>
  <si>
    <t>Qté A01</t>
  </si>
  <si>
    <t>Qté A02</t>
  </si>
  <si>
    <t>Qté B01</t>
  </si>
  <si>
    <t>Qté A11</t>
  </si>
  <si>
    <t>Qté B11</t>
  </si>
  <si>
    <t>Qté A21</t>
  </si>
  <si>
    <t>Qté A22</t>
  </si>
  <si>
    <t>Qté B21</t>
  </si>
  <si>
    <t>Qté B22</t>
  </si>
  <si>
    <t>PIECE N°05</t>
  </si>
  <si>
    <t>MARCHE</t>
  </si>
  <si>
    <t>Décomposition du Prix global et forfaitaire</t>
  </si>
  <si>
    <t>Préparation des supports</t>
  </si>
  <si>
    <t>Reprise des ouvrants des portes y/c peinture des champs</t>
  </si>
  <si>
    <t>U2S P3 E1 C0 (pièces sèches)</t>
  </si>
  <si>
    <t>02.3.1</t>
  </si>
  <si>
    <t>02.3.2</t>
  </si>
  <si>
    <t>02.3.3</t>
  </si>
  <si>
    <t>06.02.02</t>
  </si>
  <si>
    <t>Support de fixation</t>
  </si>
  <si>
    <t>Vantail à projection 95x110 (cuisine et SDB)</t>
  </si>
  <si>
    <t>Vantail oscillo battant 95x110 (chambre)</t>
  </si>
  <si>
    <t>Persienne pour baie vitrée</t>
  </si>
  <si>
    <t xml:space="preserve">Fenêtres </t>
  </si>
  <si>
    <t>Fenêtres diverses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</si>
</sst>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#,###"/>
    <numFmt numFmtId="165" formatCode="[$-40C]mmmm\-yy;@"/>
    <numFmt numFmtId="166" formatCode="#,##0\ _€"/>
    <numFmt numFmtId="167" formatCode="0.000"/>
  </numFmts>
  <fonts count="25">
    <font>
      <sz val="10"/>
      <name val="Arial"/>
    </font>
    <font>
      <sz val="10"/>
      <name val="Geneva"/>
    </font>
    <font>
      <sz val="8"/>
      <name val="Verdana"/>
      <family val="2"/>
    </font>
    <font>
      <sz val="8"/>
      <name val="Helv"/>
    </font>
    <font>
      <sz val="9"/>
      <name val="Helvetica"/>
    </font>
    <font>
      <b/>
      <sz val="9"/>
      <name val="Helvetica"/>
    </font>
    <font>
      <outline/>
      <shadow/>
      <sz val="9"/>
      <name val="HELVETICA"/>
    </font>
    <font>
      <i/>
      <sz val="9"/>
      <name val="HELVETICA"/>
    </font>
    <font>
      <sz val="8"/>
      <name val="Arial"/>
      <family val="2"/>
    </font>
    <font>
      <sz val="10"/>
      <name val="MS Sans Serif"/>
      <family val="2"/>
    </font>
    <font>
      <sz val="10"/>
      <name val="Arial"/>
    </font>
    <font>
      <sz val="9"/>
      <color rgb="FFFF0000"/>
      <name val="Helvetica"/>
    </font>
    <font>
      <sz val="10"/>
      <name val="Century Gothic"/>
      <family val="2"/>
    </font>
    <font>
      <b/>
      <sz val="9"/>
      <name val="Helvetica"/>
      <charset val="1"/>
    </font>
    <font>
      <sz val="11"/>
      <color theme="1"/>
      <name val="Calibri"/>
      <family val="2"/>
      <scheme val="minor"/>
    </font>
    <font>
      <sz val="9"/>
      <name val="Helv"/>
    </font>
    <font>
      <sz val="8"/>
      <name val="Arial"/>
    </font>
    <font>
      <sz val="10"/>
      <name val="Helvetica"/>
    </font>
    <font>
      <b/>
      <sz val="16"/>
      <name val="Helvetica"/>
    </font>
    <font>
      <b/>
      <sz val="12"/>
      <color rgb="FF000000"/>
      <name val="Helvetica"/>
    </font>
    <font>
      <b/>
      <sz val="14"/>
      <color rgb="FF000000"/>
      <name val="Helvetica"/>
    </font>
    <font>
      <b/>
      <sz val="18"/>
      <name val="Helvetica"/>
    </font>
    <font>
      <sz val="18"/>
      <name val="Helvetica"/>
    </font>
    <font>
      <sz val="12"/>
      <name val="Helvetica"/>
    </font>
    <font>
      <b/>
      <sz val="14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9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10" fillId="0" borderId="0" applyFont="0" applyFill="0" applyBorder="0" applyAlignment="0" applyProtection="0"/>
    <xf numFmtId="0" fontId="12" fillId="0" borderId="0"/>
    <xf numFmtId="0" fontId="14" fillId="0" borderId="0"/>
  </cellStyleXfs>
  <cellXfs count="109">
    <xf numFmtId="0" fontId="0" fillId="0" borderId="0" xfId="0"/>
    <xf numFmtId="0" fontId="4" fillId="0" borderId="2" xfId="1" applyFont="1" applyBorder="1" applyAlignment="1">
      <alignment vertical="center" wrapText="1"/>
    </xf>
    <xf numFmtId="49" fontId="5" fillId="0" borderId="7" xfId="1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4" fillId="0" borderId="8" xfId="1" applyFont="1" applyBorder="1" applyAlignment="1">
      <alignment horizontal="center" vertical="center"/>
    </xf>
    <xf numFmtId="2" fontId="6" fillId="0" borderId="8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2" fontId="5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2" fontId="4" fillId="0" borderId="4" xfId="1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right" vertical="center"/>
    </xf>
    <xf numFmtId="0" fontId="4" fillId="0" borderId="0" xfId="1" applyFont="1" applyAlignment="1">
      <alignment vertical="top"/>
    </xf>
    <xf numFmtId="0" fontId="4" fillId="0" borderId="2" xfId="1" applyFont="1" applyBorder="1" applyAlignment="1">
      <alignment horizontal="center" vertical="center"/>
    </xf>
    <xf numFmtId="3" fontId="4" fillId="0" borderId="1" xfId="1" applyNumberFormat="1" applyFont="1" applyBorder="1" applyAlignment="1">
      <alignment vertical="center"/>
    </xf>
    <xf numFmtId="4" fontId="4" fillId="0" borderId="1" xfId="1" applyNumberFormat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3" fontId="5" fillId="0" borderId="8" xfId="1" applyNumberFormat="1" applyFont="1" applyBorder="1" applyAlignment="1">
      <alignment horizontal="right" vertical="center"/>
    </xf>
    <xf numFmtId="164" fontId="5" fillId="0" borderId="3" xfId="1" applyNumberFormat="1" applyFont="1" applyBorder="1" applyAlignment="1">
      <alignment horizontal="right" vertical="center"/>
    </xf>
    <xf numFmtId="3" fontId="4" fillId="0" borderId="7" xfId="1" applyNumberFormat="1" applyFont="1" applyBorder="1" applyAlignment="1">
      <alignment vertical="center"/>
    </xf>
    <xf numFmtId="10" fontId="4" fillId="0" borderId="8" xfId="1" applyNumberFormat="1" applyFont="1" applyBorder="1" applyAlignment="1">
      <alignment horizontal="right" vertical="center"/>
    </xf>
    <xf numFmtId="3" fontId="4" fillId="0" borderId="8" xfId="1" applyNumberFormat="1" applyFont="1" applyBorder="1" applyAlignment="1">
      <alignment horizontal="right" vertical="center"/>
    </xf>
    <xf numFmtId="164" fontId="4" fillId="0" borderId="3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3" fontId="4" fillId="0" borderId="0" xfId="1" applyNumberFormat="1" applyFont="1" applyAlignment="1">
      <alignment vertical="center"/>
    </xf>
    <xf numFmtId="2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2" fontId="4" fillId="0" borderId="0" xfId="1" applyNumberFormat="1" applyFont="1" applyAlignment="1">
      <alignment horizontal="left" vertical="center"/>
    </xf>
    <xf numFmtId="3" fontId="4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vertical="center"/>
    </xf>
    <xf numFmtId="2" fontId="4" fillId="0" borderId="3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left" vertical="center"/>
    </xf>
    <xf numFmtId="3" fontId="4" fillId="0" borderId="3" xfId="1" applyNumberFormat="1" applyFont="1" applyBorder="1" applyAlignment="1">
      <alignment vertical="center"/>
    </xf>
    <xf numFmtId="3" fontId="7" fillId="0" borderId="3" xfId="1" applyNumberFormat="1" applyFont="1" applyBorder="1" applyAlignment="1">
      <alignment vertical="center"/>
    </xf>
    <xf numFmtId="2" fontId="4" fillId="0" borderId="3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3" fontId="7" fillId="0" borderId="0" xfId="1" applyNumberFormat="1" applyFont="1" applyAlignment="1">
      <alignment vertical="center"/>
    </xf>
    <xf numFmtId="3" fontId="5" fillId="0" borderId="3" xfId="1" applyNumberFormat="1" applyFont="1" applyBorder="1" applyAlignment="1">
      <alignment vertical="center"/>
    </xf>
    <xf numFmtId="2" fontId="7" fillId="0" borderId="0" xfId="1" applyNumberFormat="1" applyFont="1" applyAlignment="1">
      <alignment horizontal="left" vertical="center"/>
    </xf>
    <xf numFmtId="3" fontId="4" fillId="0" borderId="4" xfId="1" applyNumberFormat="1" applyFont="1" applyBorder="1" applyAlignment="1">
      <alignment horizontal="right" vertical="center"/>
    </xf>
    <xf numFmtId="4" fontId="4" fillId="0" borderId="8" xfId="1" applyNumberFormat="1" applyFont="1" applyBorder="1" applyAlignment="1">
      <alignment vertical="center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horizontal="left" vertical="center" wrapText="1"/>
    </xf>
    <xf numFmtId="2" fontId="4" fillId="0" borderId="1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2" fontId="4" fillId="0" borderId="5" xfId="1" applyNumberFormat="1" applyFont="1" applyBorder="1" applyAlignment="1">
      <alignment horizontal="right" vertical="center"/>
    </xf>
    <xf numFmtId="2" fontId="4" fillId="0" borderId="2" xfId="1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vertical="center"/>
    </xf>
    <xf numFmtId="0" fontId="5" fillId="0" borderId="9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2" fontId="5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5" fillId="0" borderId="3" xfId="1" applyNumberFormat="1" applyFont="1" applyBorder="1" applyAlignment="1">
      <alignment horizontal="center" vertical="center" wrapText="1"/>
    </xf>
    <xf numFmtId="2" fontId="6" fillId="0" borderId="9" xfId="1" applyNumberFormat="1" applyFont="1" applyBorder="1" applyAlignment="1">
      <alignment horizontal="right" vertical="center"/>
    </xf>
    <xf numFmtId="0" fontId="4" fillId="0" borderId="1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top"/>
    </xf>
    <xf numFmtId="166" fontId="4" fillId="0" borderId="0" xfId="1" applyNumberFormat="1" applyFont="1" applyAlignment="1">
      <alignment vertical="center"/>
    </xf>
    <xf numFmtId="166" fontId="11" fillId="0" borderId="0" xfId="1" applyNumberFormat="1" applyFont="1" applyAlignment="1">
      <alignment vertical="center"/>
    </xf>
    <xf numFmtId="2" fontId="11" fillId="0" borderId="3" xfId="1" applyNumberFormat="1" applyFont="1" applyBorder="1" applyAlignment="1">
      <alignment horizontal="center" vertical="center" wrapText="1"/>
    </xf>
    <xf numFmtId="0" fontId="4" fillId="0" borderId="3" xfId="16" applyNumberFormat="1" applyFont="1" applyBorder="1" applyAlignment="1">
      <alignment vertical="center"/>
    </xf>
    <xf numFmtId="3" fontId="4" fillId="0" borderId="3" xfId="16" applyNumberFormat="1" applyFont="1" applyBorder="1" applyAlignment="1">
      <alignment vertical="center"/>
    </xf>
    <xf numFmtId="3" fontId="13" fillId="0" borderId="3" xfId="16" applyNumberFormat="1" applyFont="1" applyBorder="1" applyAlignment="1">
      <alignment vertical="center"/>
    </xf>
    <xf numFmtId="3" fontId="4" fillId="0" borderId="5" xfId="1" applyNumberFormat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2" fontId="4" fillId="0" borderId="1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5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vertical="center" wrapText="1"/>
    </xf>
    <xf numFmtId="0" fontId="15" fillId="0" borderId="2" xfId="1" applyFont="1" applyBorder="1" applyAlignment="1">
      <alignment horizontal="left" vertical="center" wrapText="1"/>
    </xf>
    <xf numFmtId="0" fontId="15" fillId="0" borderId="2" xfId="1" applyFont="1" applyBorder="1" applyAlignment="1">
      <alignment horizontal="right" vertical="center" wrapText="1"/>
    </xf>
    <xf numFmtId="167" fontId="4" fillId="0" borderId="4" xfId="18" applyNumberFormat="1" applyFont="1" applyBorder="1" applyAlignment="1">
      <alignment horizontal="center" vertical="center"/>
    </xf>
    <xf numFmtId="0" fontId="7" fillId="0" borderId="4" xfId="18" applyFont="1" applyBorder="1" applyAlignment="1">
      <alignment horizontal="right" vertical="center" wrapText="1" indent="1"/>
    </xf>
    <xf numFmtId="0" fontId="4" fillId="0" borderId="4" xfId="18" applyFont="1" applyBorder="1" applyAlignment="1">
      <alignment horizontal="center" vertical="center"/>
    </xf>
    <xf numFmtId="3" fontId="4" fillId="2" borderId="4" xfId="18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1" xfId="17" applyFont="1" applyBorder="1" applyAlignment="1">
      <alignment wrapText="1"/>
    </xf>
    <xf numFmtId="0" fontId="5" fillId="0" borderId="7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11" xfId="0" applyFont="1" applyBorder="1"/>
    <xf numFmtId="0" fontId="17" fillId="0" borderId="12" xfId="0" applyFont="1" applyBorder="1"/>
    <xf numFmtId="0" fontId="19" fillId="0" borderId="14" xfId="0" applyFont="1" applyBorder="1" applyAlignment="1">
      <alignment horizontal="center" vertical="center"/>
    </xf>
    <xf numFmtId="0" fontId="17" fillId="0" borderId="15" xfId="0" applyFont="1" applyBorder="1"/>
    <xf numFmtId="0" fontId="17" fillId="0" borderId="6" xfId="0" applyFont="1" applyBorder="1"/>
    <xf numFmtId="0" fontId="4" fillId="0" borderId="0" xfId="0" applyFont="1" applyAlignment="1">
      <alignment horizontal="justify" vertical="center"/>
    </xf>
    <xf numFmtId="0" fontId="17" fillId="0" borderId="0" xfId="0" applyFont="1" applyAlignment="1">
      <alignment horizontal="left" wrapText="1"/>
    </xf>
    <xf numFmtId="165" fontId="17" fillId="0" borderId="0" xfId="0" applyNumberFormat="1" applyFont="1" applyAlignment="1">
      <alignment horizontal="left"/>
    </xf>
    <xf numFmtId="0" fontId="20" fillId="0" borderId="1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24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19">
    <cellStyle name="Normal" xfId="0" builtinId="0"/>
    <cellStyle name="Normal 15" xfId="13" xr:uid="{00000000-0005-0000-0000-000001000000}"/>
    <cellStyle name="Normal 16" xfId="9" xr:uid="{00000000-0005-0000-0000-000002000000}"/>
    <cellStyle name="Normal 17" xfId="14" xr:uid="{00000000-0005-0000-0000-000003000000}"/>
    <cellStyle name="Normal 18" xfId="11" xr:uid="{00000000-0005-0000-0000-000004000000}"/>
    <cellStyle name="Normal 19" xfId="3" xr:uid="{00000000-0005-0000-0000-000005000000}"/>
    <cellStyle name="Normal 2" xfId="1" xr:uid="{00000000-0005-0000-0000-000006000000}"/>
    <cellStyle name="Normal 2 2" xfId="5" xr:uid="{00000000-0005-0000-0000-000007000000}"/>
    <cellStyle name="Normal 2 2 11" xfId="10" xr:uid="{00000000-0005-0000-0000-000008000000}"/>
    <cellStyle name="Normal 2 6" xfId="4" xr:uid="{00000000-0005-0000-0000-000009000000}"/>
    <cellStyle name="Normal 3" xfId="17" xr:uid="{00000000-0005-0000-0000-00000A000000}"/>
    <cellStyle name="Normal 4" xfId="18" xr:uid="{00000000-0005-0000-0000-00000B000000}"/>
    <cellStyle name="Normal 5" xfId="2" xr:uid="{00000000-0005-0000-0000-00000C000000}"/>
    <cellStyle name="Normal 6" xfId="6" xr:uid="{00000000-0005-0000-0000-00000D000000}"/>
    <cellStyle name="Normal 7" xfId="7" xr:uid="{00000000-0005-0000-0000-00000E000000}"/>
    <cellStyle name="Normal 8" xfId="8" xr:uid="{00000000-0005-0000-0000-00000F000000}"/>
    <cellStyle name="Normal 9" xfId="15" xr:uid="{00000000-0005-0000-0000-000010000000}"/>
    <cellStyle name="Normal 90" xfId="12" xr:uid="{00000000-0005-0000-0000-000011000000}"/>
    <cellStyle name="Pourcentage" xfId="16" builtinId="5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D8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338277</xdr:colOff>
      <xdr:row>0</xdr:row>
      <xdr:rowOff>134471</xdr:rowOff>
    </xdr:from>
    <xdr:to>
      <xdr:col>5</xdr:col>
      <xdr:colOff>457339</xdr:colOff>
      <xdr:row>7</xdr:row>
      <xdr:rowOff>18770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5A847E-CC33-A88F-3769-6D4F1C8CD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1292" y="134471"/>
          <a:ext cx="1638300" cy="13194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B1:I42"/>
  <sheetViews>
    <sheetView view="pageBreakPreview" zoomScale="60" zoomScaleNormal="70" workbookViewId="0">
      <selection activeCell="M33" sqref="M33"/>
    </sheetView>
  </sheetViews>
  <sheetFormatPr baseColWidth="10" defaultRowHeight="12.75"/>
  <cols>
    <col min="1" max="1" width="5.73046875" style="89" customWidth="1"/>
    <col min="2" max="8" width="10.6640625" style="89"/>
    <col min="9" max="9" width="5.1328125" style="89" customWidth="1"/>
    <col min="10" max="16384" width="10.6640625" style="89"/>
  </cols>
  <sheetData>
    <row r="1" spans="2:2">
      <c r="B1" s="88"/>
    </row>
    <row r="2" spans="2:2">
      <c r="B2" s="88"/>
    </row>
    <row r="3" spans="2:2">
      <c r="B3" s="88"/>
    </row>
    <row r="4" spans="2:2">
      <c r="B4" s="88"/>
    </row>
    <row r="5" spans="2:2" ht="20.65">
      <c r="B5" s="90"/>
    </row>
    <row r="6" spans="2:2" ht="20.65">
      <c r="B6" s="90"/>
    </row>
    <row r="7" spans="2:2" ht="20.65">
      <c r="B7" s="90"/>
    </row>
    <row r="8" spans="2:2" ht="20.65">
      <c r="B8" s="90"/>
    </row>
    <row r="9" spans="2:2" ht="20.65">
      <c r="B9" s="90"/>
    </row>
    <row r="10" spans="2:2" ht="20.65">
      <c r="B10" s="90"/>
    </row>
    <row r="11" spans="2:2" ht="20.65">
      <c r="B11" s="90"/>
    </row>
    <row r="12" spans="2:2" ht="20.65">
      <c r="B12" s="90"/>
    </row>
    <row r="13" spans="2:2" ht="20.65">
      <c r="B13" s="90"/>
    </row>
    <row r="14" spans="2:2" ht="20.65">
      <c r="B14" s="90"/>
    </row>
    <row r="15" spans="2:2" ht="20.65">
      <c r="B15" s="90"/>
    </row>
    <row r="16" spans="2:2" ht="20.65">
      <c r="B16" s="90"/>
    </row>
    <row r="19" spans="2:8" ht="15">
      <c r="B19" s="91"/>
      <c r="C19" s="92"/>
      <c r="D19" s="92"/>
      <c r="E19" s="92"/>
      <c r="F19" s="92"/>
      <c r="G19" s="92"/>
      <c r="H19" s="93"/>
    </row>
    <row r="20" spans="2:8" ht="31.9" customHeight="1">
      <c r="B20" s="100" t="s">
        <v>67</v>
      </c>
      <c r="C20" s="101"/>
      <c r="D20" s="101"/>
      <c r="E20" s="101"/>
      <c r="F20" s="101"/>
      <c r="G20" s="101"/>
      <c r="H20" s="102"/>
    </row>
    <row r="21" spans="2:8" ht="15">
      <c r="B21" s="94"/>
      <c r="C21" s="95"/>
      <c r="D21" s="95"/>
      <c r="E21" s="95"/>
      <c r="F21" s="95"/>
      <c r="G21" s="95"/>
      <c r="H21" s="96"/>
    </row>
    <row r="22" spans="2:8">
      <c r="B22" s="97"/>
    </row>
    <row r="23" spans="2:8">
      <c r="B23" s="97"/>
    </row>
    <row r="24" spans="2:8" ht="33.75" customHeight="1">
      <c r="B24" s="97"/>
    </row>
    <row r="25" spans="2:8" ht="55.9" customHeight="1">
      <c r="B25" s="103" t="s">
        <v>237</v>
      </c>
      <c r="C25" s="104"/>
      <c r="D25" s="104"/>
      <c r="E25" s="104"/>
      <c r="F25" s="104"/>
      <c r="G25" s="104"/>
      <c r="H25" s="104"/>
    </row>
    <row r="26" spans="2:8" ht="22.5" customHeight="1">
      <c r="B26" s="105" t="s">
        <v>238</v>
      </c>
      <c r="C26" s="105"/>
      <c r="D26" s="105"/>
      <c r="E26" s="105"/>
      <c r="F26" s="105"/>
      <c r="G26" s="105"/>
      <c r="H26" s="105"/>
    </row>
    <row r="27" spans="2:8" ht="27.75" customHeight="1">
      <c r="B27" s="107" t="s">
        <v>236</v>
      </c>
      <c r="C27" s="107"/>
      <c r="D27" s="107"/>
      <c r="E27" s="107"/>
      <c r="F27" s="107"/>
      <c r="G27" s="107"/>
      <c r="H27" s="107"/>
    </row>
    <row r="41" spans="2:9" ht="26.65" customHeight="1">
      <c r="B41" s="106" t="s">
        <v>68</v>
      </c>
      <c r="C41" s="106"/>
      <c r="D41" s="106"/>
      <c r="E41" s="106"/>
      <c r="F41" s="106"/>
      <c r="G41" s="106"/>
      <c r="H41" s="106"/>
      <c r="I41" s="98"/>
    </row>
    <row r="42" spans="2:9">
      <c r="B42" s="99">
        <v>45413</v>
      </c>
    </row>
  </sheetData>
  <mergeCells count="5">
    <mergeCell ref="B20:H20"/>
    <mergeCell ref="B25:H25"/>
    <mergeCell ref="B26:H26"/>
    <mergeCell ref="B41:H41"/>
    <mergeCell ref="B27:H27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4:G37"/>
  <sheetViews>
    <sheetView view="pageLayout" topLeftCell="A12" zoomScale="85" zoomScaleNormal="115" zoomScaleSheetLayoutView="85" zoomScalePageLayoutView="85" workbookViewId="0">
      <selection activeCell="C29" sqref="C29"/>
    </sheetView>
  </sheetViews>
  <sheetFormatPr baseColWidth="10" defaultColWidth="10.86328125" defaultRowHeight="11.65"/>
  <cols>
    <col min="1" max="1" width="6" style="34" customWidth="1"/>
    <col min="2" max="2" width="31.796875" style="34" customWidth="1"/>
    <col min="3" max="3" width="11.86328125" style="34" customWidth="1"/>
    <col min="4" max="4" width="9.59765625" style="34" customWidth="1"/>
    <col min="5" max="5" width="12.86328125" style="34" customWidth="1"/>
    <col min="6" max="6" width="16" style="34" customWidth="1"/>
    <col min="7" max="7" width="16.3984375" style="34" bestFit="1" customWidth="1"/>
    <col min="8" max="8" width="10.86328125" style="34"/>
    <col min="9" max="9" width="14.265625" style="34" customWidth="1"/>
    <col min="10" max="10" width="12" style="34" customWidth="1"/>
    <col min="11" max="16384" width="10.86328125" style="34"/>
  </cols>
  <sheetData>
    <row r="14" spans="1:6">
      <c r="A14" s="108" t="s">
        <v>37</v>
      </c>
      <c r="B14" s="108"/>
      <c r="C14" s="108"/>
      <c r="D14" s="108"/>
      <c r="E14" s="108"/>
    </row>
    <row r="16" spans="1:6" ht="23.25">
      <c r="A16" s="56" t="s">
        <v>8</v>
      </c>
      <c r="B16" s="7" t="s">
        <v>9</v>
      </c>
      <c r="C16" s="55" t="s">
        <v>29</v>
      </c>
      <c r="D16" s="7" t="s">
        <v>16</v>
      </c>
      <c r="E16" s="55" t="s">
        <v>31</v>
      </c>
      <c r="F16" s="63"/>
    </row>
    <row r="17" spans="1:7" ht="14.45" customHeight="1">
      <c r="A17" s="35" t="str">
        <f>+'02'!A1</f>
        <v>02</v>
      </c>
      <c r="B17" s="36" t="str">
        <f>+'02'!B1</f>
        <v>VRD</v>
      </c>
      <c r="C17" s="37">
        <f>+'02'!F43</f>
        <v>0</v>
      </c>
      <c r="D17" s="38">
        <f>IF(ISBLANK(A17),"",ROUND(C17*6/100,0))</f>
        <v>0</v>
      </c>
      <c r="E17" s="37">
        <f>IF(ISBLANK(A17),"",ROUND(C17+D17,0))</f>
        <v>0</v>
      </c>
      <c r="F17" s="64"/>
      <c r="G17" s="61"/>
    </row>
    <row r="18" spans="1:7" ht="14.45" customHeight="1">
      <c r="A18" s="35" t="str">
        <f>+'06'!A1</f>
        <v>06</v>
      </c>
      <c r="B18" s="60" t="str">
        <f>+'06'!B1</f>
        <v>ETANCHEITE</v>
      </c>
      <c r="C18" s="37">
        <f>+'06'!J43</f>
        <v>0</v>
      </c>
      <c r="D18" s="38">
        <f>IF(ISBLANK(A18),"",ROUND(C18*6/100,0))</f>
        <v>0</v>
      </c>
      <c r="E18" s="37">
        <f>IF(ISBLANK(A18),"",ROUND(C18+D18,0))</f>
        <v>0</v>
      </c>
      <c r="F18" s="64"/>
      <c r="G18" s="61"/>
    </row>
    <row r="19" spans="1:7" ht="14.45" customHeight="1">
      <c r="A19" s="35" t="str">
        <f>+'10'!A1</f>
        <v>10</v>
      </c>
      <c r="B19" s="36" t="str">
        <f>+'10'!B1</f>
        <v>PEINTURE</v>
      </c>
      <c r="C19" s="37">
        <f>'10'!F43</f>
        <v>0</v>
      </c>
      <c r="D19" s="38">
        <f>IF(ISBLANK(A19),"",ROUND(C19*6/100,0))</f>
        <v>0</v>
      </c>
      <c r="E19" s="37">
        <f>IF(ISBLANK(A19),"",ROUND(C19+D19,0))</f>
        <v>0</v>
      </c>
      <c r="F19" s="64"/>
      <c r="G19" s="61"/>
    </row>
    <row r="20" spans="1:7" ht="14.45" customHeight="1">
      <c r="A20" s="35" t="str">
        <f>+'15'!A1</f>
        <v>15</v>
      </c>
      <c r="B20" s="36" t="str">
        <f>+'15'!B1</f>
        <v>MENUISERIES EXTERIEURES</v>
      </c>
      <c r="C20" s="37">
        <f>'15'!F42</f>
        <v>0</v>
      </c>
      <c r="D20" s="38">
        <f t="shared" ref="D20" si="0">IF(ISBLANK(A20),"",ROUND(C20*6/100,0))</f>
        <v>0</v>
      </c>
      <c r="E20" s="37">
        <f t="shared" ref="E20:E21" si="1">IF(ISBLANK(A20),"",ROUND(C20+D20,0))</f>
        <v>0</v>
      </c>
      <c r="F20" s="64"/>
      <c r="G20" s="61"/>
    </row>
    <row r="21" spans="1:7" ht="14.45" customHeight="1">
      <c r="A21" s="35" t="str">
        <f>+'19'!A1</f>
        <v>19</v>
      </c>
      <c r="B21" s="39" t="str">
        <f>+'19'!B1</f>
        <v>REVETEMENTS DE SOLS ET MURS</v>
      </c>
      <c r="C21" s="37">
        <f>'19'!T43</f>
        <v>0</v>
      </c>
      <c r="D21" s="38">
        <f>IF(ISBLANK(A21),"",ROUND(C21*6/100,0))</f>
        <v>0</v>
      </c>
      <c r="E21" s="37">
        <f t="shared" si="1"/>
        <v>0</v>
      </c>
      <c r="F21" s="64"/>
      <c r="G21" s="61"/>
    </row>
    <row r="22" spans="1:7" ht="14.45" customHeight="1">
      <c r="A22" s="40"/>
      <c r="D22" s="41"/>
      <c r="E22" s="29"/>
      <c r="F22" s="65"/>
      <c r="G22" s="61"/>
    </row>
    <row r="23" spans="1:7" ht="14.45" customHeight="1">
      <c r="A23" s="54"/>
      <c r="B23" s="53" t="s">
        <v>12</v>
      </c>
      <c r="C23" s="42">
        <f>ROUND(SUM(C17:C21),0)</f>
        <v>0</v>
      </c>
      <c r="D23" s="38">
        <f>ROUND(SUM(D17:D21),0)</f>
        <v>0</v>
      </c>
      <c r="E23" s="42">
        <f>ROUND(SUM(E17:E21),0)</f>
        <v>0</v>
      </c>
      <c r="F23" s="66"/>
      <c r="G23" s="61"/>
    </row>
    <row r="24" spans="1:7">
      <c r="A24" s="43" t="s">
        <v>15</v>
      </c>
    </row>
    <row r="25" spans="1:7">
      <c r="F25" s="62"/>
    </row>
    <row r="26" spans="1:7">
      <c r="F26" s="62"/>
    </row>
    <row r="27" spans="1:7">
      <c r="F27" s="62"/>
    </row>
    <row r="28" spans="1:7">
      <c r="F28" s="62"/>
    </row>
    <row r="29" spans="1:7">
      <c r="F29" s="62"/>
    </row>
    <row r="30" spans="1:7">
      <c r="F30" s="62"/>
    </row>
    <row r="31" spans="1:7">
      <c r="F31" s="62"/>
    </row>
    <row r="32" spans="1:7">
      <c r="F32" s="62"/>
    </row>
    <row r="33" spans="6:6">
      <c r="F33" s="62"/>
    </row>
    <row r="34" spans="6:6">
      <c r="F34" s="62"/>
    </row>
    <row r="35" spans="6:6">
      <c r="F35" s="62"/>
    </row>
    <row r="36" spans="6:6">
      <c r="F36" s="62"/>
    </row>
    <row r="37" spans="6:6">
      <c r="F37" s="62"/>
    </row>
  </sheetData>
  <mergeCells count="1">
    <mergeCell ref="A14:E14"/>
  </mergeCells>
  <printOptions horizontalCentered="1"/>
  <pageMargins left="0.19685039370078741" right="0.19685039370078741" top="0.9055118110236221" bottom="0.39370078740157483" header="0.11811023622047245" footer="0.118110236220472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00"/>
  <sheetViews>
    <sheetView showGridLines="0" showOutlineSymbols="0" view="pageBreakPreview" topLeftCell="A15" zoomScale="115" zoomScaleNormal="100" zoomScaleSheetLayoutView="115" workbookViewId="0">
      <selection activeCell="M33" sqref="M33"/>
    </sheetView>
  </sheetViews>
  <sheetFormatPr baseColWidth="10" defaultColWidth="10.86328125" defaultRowHeight="11.65"/>
  <cols>
    <col min="1" max="1" width="6" style="6" customWidth="1"/>
    <col min="2" max="2" width="35.1328125" style="6" customWidth="1"/>
    <col min="3" max="3" width="4.265625" style="6" customWidth="1"/>
    <col min="4" max="4" width="7.53125" style="6" customWidth="1"/>
    <col min="5" max="5" width="8.3984375" style="6" customWidth="1"/>
    <col min="6" max="6" width="11.3984375" style="6" customWidth="1"/>
    <col min="7" max="7" width="11" style="6" customWidth="1"/>
    <col min="8" max="16384" width="10.86328125" style="6"/>
  </cols>
  <sheetData>
    <row r="1" spans="1:11">
      <c r="A1" s="2" t="s">
        <v>136</v>
      </c>
      <c r="B1" s="3" t="s">
        <v>137</v>
      </c>
      <c r="C1" s="4"/>
      <c r="D1" s="5"/>
      <c r="E1" s="5"/>
      <c r="F1" s="58"/>
    </row>
    <row r="2" spans="1:11">
      <c r="A2" s="56" t="s">
        <v>3</v>
      </c>
      <c r="B2" s="56" t="s">
        <v>4</v>
      </c>
      <c r="C2" s="56" t="s">
        <v>5</v>
      </c>
      <c r="D2" s="55" t="s">
        <v>30</v>
      </c>
      <c r="E2" s="57" t="s">
        <v>6</v>
      </c>
      <c r="F2" s="57" t="s">
        <v>32</v>
      </c>
    </row>
    <row r="3" spans="1:11">
      <c r="A3" s="8"/>
      <c r="B3" s="9"/>
      <c r="C3" s="8"/>
      <c r="D3" s="10"/>
      <c r="E3" s="44"/>
      <c r="F3" s="12" t="str">
        <f t="shared" ref="F3:F42" si="0">IF(AND(ISNUMBER(D3),ISNUMBER(E3)),ROUND(D3*E3,0),"")</f>
        <v/>
      </c>
    </row>
    <row r="4" spans="1:11">
      <c r="A4" s="11" t="s">
        <v>138</v>
      </c>
      <c r="B4" s="1" t="s">
        <v>34</v>
      </c>
      <c r="C4" s="11"/>
      <c r="D4" s="51"/>
      <c r="E4" s="12"/>
      <c r="F4" s="12" t="str">
        <f t="shared" si="0"/>
        <v/>
      </c>
    </row>
    <row r="5" spans="1:11">
      <c r="A5" s="11" t="s">
        <v>139</v>
      </c>
      <c r="B5" s="47" t="s">
        <v>28</v>
      </c>
      <c r="C5" s="11" t="s">
        <v>17</v>
      </c>
      <c r="D5" s="51">
        <v>1</v>
      </c>
      <c r="E5" s="12"/>
      <c r="F5" s="12" t="str">
        <f t="shared" si="0"/>
        <v/>
      </c>
    </row>
    <row r="6" spans="1:11">
      <c r="A6" s="11" t="s">
        <v>140</v>
      </c>
      <c r="B6" s="47" t="s">
        <v>22</v>
      </c>
      <c r="C6" s="11" t="s">
        <v>17</v>
      </c>
      <c r="D6" s="51">
        <v>1</v>
      </c>
      <c r="E6" s="12"/>
      <c r="F6" s="12" t="str">
        <f t="shared" si="0"/>
        <v/>
      </c>
    </row>
    <row r="7" spans="1:11">
      <c r="A7" s="11"/>
      <c r="B7" s="1"/>
      <c r="C7" s="11"/>
      <c r="D7" s="51"/>
      <c r="E7" s="12"/>
      <c r="F7" s="12" t="str">
        <f t="shared" si="0"/>
        <v/>
      </c>
    </row>
    <row r="8" spans="1:11" s="13" customFormat="1" ht="12.75" customHeight="1">
      <c r="A8" s="11" t="s">
        <v>141</v>
      </c>
      <c r="B8" s="1" t="s">
        <v>34</v>
      </c>
      <c r="C8" s="11"/>
      <c r="D8" s="51"/>
      <c r="E8" s="12"/>
      <c r="F8" s="12" t="str">
        <f t="shared" si="0"/>
        <v/>
      </c>
      <c r="G8" s="6"/>
      <c r="H8" s="6"/>
      <c r="I8" s="6"/>
      <c r="J8" s="6"/>
      <c r="K8" s="6"/>
    </row>
    <row r="9" spans="1:11">
      <c r="A9" s="11" t="s">
        <v>145</v>
      </c>
      <c r="B9" s="1" t="s">
        <v>142</v>
      </c>
      <c r="C9" s="11" t="s">
        <v>18</v>
      </c>
      <c r="D9" s="51">
        <v>396</v>
      </c>
      <c r="E9" s="12"/>
      <c r="F9" s="12" t="str">
        <f t="shared" si="0"/>
        <v/>
      </c>
    </row>
    <row r="10" spans="1:11">
      <c r="A10" s="11" t="s">
        <v>146</v>
      </c>
      <c r="B10" s="1" t="s">
        <v>143</v>
      </c>
      <c r="C10" s="11" t="s">
        <v>19</v>
      </c>
      <c r="D10" s="51">
        <v>35</v>
      </c>
      <c r="E10" s="12"/>
      <c r="F10" s="12" t="str">
        <f t="shared" si="0"/>
        <v/>
      </c>
    </row>
    <row r="11" spans="1:11">
      <c r="A11" s="11" t="s">
        <v>147</v>
      </c>
      <c r="B11" s="1" t="s">
        <v>144</v>
      </c>
      <c r="C11" s="11"/>
      <c r="D11" s="51"/>
      <c r="E11" s="12"/>
      <c r="F11" s="12" t="str">
        <f t="shared" si="0"/>
        <v/>
      </c>
    </row>
    <row r="12" spans="1:11">
      <c r="A12" s="11"/>
      <c r="B12" s="46" t="s">
        <v>205</v>
      </c>
      <c r="C12" s="11" t="s">
        <v>5</v>
      </c>
      <c r="D12" s="51">
        <v>3</v>
      </c>
      <c r="E12" s="12"/>
      <c r="F12" s="12" t="str">
        <f t="shared" si="0"/>
        <v/>
      </c>
    </row>
    <row r="13" spans="1:11">
      <c r="A13" s="11"/>
      <c r="B13" s="47"/>
      <c r="C13" s="11"/>
      <c r="D13" s="51"/>
      <c r="E13" s="12"/>
      <c r="F13" s="12" t="str">
        <f t="shared" si="0"/>
        <v/>
      </c>
    </row>
    <row r="14" spans="1:11">
      <c r="A14" s="11" t="s">
        <v>148</v>
      </c>
      <c r="B14" s="47" t="s">
        <v>149</v>
      </c>
      <c r="C14" s="11"/>
      <c r="D14" s="51"/>
      <c r="E14" s="12"/>
      <c r="F14" s="12" t="str">
        <f t="shared" si="0"/>
        <v/>
      </c>
    </row>
    <row r="15" spans="1:11">
      <c r="A15" s="11" t="s">
        <v>242</v>
      </c>
      <c r="B15" s="1" t="s">
        <v>206</v>
      </c>
      <c r="C15" s="11" t="s">
        <v>18</v>
      </c>
      <c r="D15" s="51">
        <f>+D9</f>
        <v>396</v>
      </c>
      <c r="E15" s="12"/>
      <c r="F15" s="12" t="str">
        <f t="shared" si="0"/>
        <v/>
      </c>
    </row>
    <row r="16" spans="1:11">
      <c r="A16" s="11" t="s">
        <v>243</v>
      </c>
      <c r="B16" s="1" t="s">
        <v>151</v>
      </c>
      <c r="C16" s="11" t="s">
        <v>18</v>
      </c>
      <c r="D16" s="51">
        <f>+D15</f>
        <v>396</v>
      </c>
      <c r="E16" s="12"/>
      <c r="F16" s="12" t="str">
        <f t="shared" ref="F16" si="1">IF(AND(ISNUMBER(D16),ISNUMBER(E16)),ROUND(D16*E16,0),"")</f>
        <v/>
      </c>
    </row>
    <row r="17" spans="1:6">
      <c r="A17" s="11" t="s">
        <v>244</v>
      </c>
      <c r="B17" s="1" t="s">
        <v>150</v>
      </c>
      <c r="C17" s="11" t="s">
        <v>18</v>
      </c>
      <c r="D17" s="51">
        <f>+D15</f>
        <v>396</v>
      </c>
      <c r="E17" s="12"/>
      <c r="F17" s="12" t="str">
        <f t="shared" si="0"/>
        <v/>
      </c>
    </row>
    <row r="18" spans="1:6">
      <c r="A18" s="11"/>
      <c r="B18" s="47"/>
      <c r="C18" s="11"/>
      <c r="D18" s="51"/>
      <c r="E18" s="12"/>
      <c r="F18" s="12" t="str">
        <f t="shared" si="0"/>
        <v/>
      </c>
    </row>
    <row r="19" spans="1:6">
      <c r="A19" s="11" t="s">
        <v>152</v>
      </c>
      <c r="B19" s="47" t="s">
        <v>153</v>
      </c>
      <c r="C19" s="11"/>
      <c r="D19" s="51"/>
      <c r="E19" s="12"/>
      <c r="F19" s="12" t="str">
        <f t="shared" si="0"/>
        <v/>
      </c>
    </row>
    <row r="20" spans="1:6">
      <c r="A20" s="11" t="s">
        <v>155</v>
      </c>
      <c r="B20" s="1" t="s">
        <v>154</v>
      </c>
      <c r="C20" s="11" t="s">
        <v>19</v>
      </c>
      <c r="D20" s="51">
        <v>120</v>
      </c>
      <c r="E20" s="12"/>
      <c r="F20" s="12" t="str">
        <f t="shared" si="0"/>
        <v/>
      </c>
    </row>
    <row r="21" spans="1:6">
      <c r="A21" s="11"/>
      <c r="B21" s="49"/>
      <c r="C21" s="11"/>
      <c r="D21" s="69"/>
      <c r="E21" s="12"/>
      <c r="F21" s="12" t="str">
        <f t="shared" si="0"/>
        <v/>
      </c>
    </row>
    <row r="22" spans="1:6">
      <c r="A22" s="11"/>
      <c r="B22" s="49"/>
      <c r="C22" s="11"/>
      <c r="D22" s="69"/>
      <c r="E22" s="12"/>
      <c r="F22" s="12" t="str">
        <f t="shared" si="0"/>
        <v/>
      </c>
    </row>
    <row r="23" spans="1:6">
      <c r="A23" s="11"/>
      <c r="B23" s="49"/>
      <c r="C23" s="11"/>
      <c r="D23" s="69"/>
      <c r="E23" s="12"/>
      <c r="F23" s="12" t="str">
        <f t="shared" si="0"/>
        <v/>
      </c>
    </row>
    <row r="24" spans="1:6">
      <c r="A24" s="11"/>
      <c r="B24" s="49"/>
      <c r="C24" s="11"/>
      <c r="D24" s="69"/>
      <c r="E24" s="12"/>
      <c r="F24" s="12" t="str">
        <f t="shared" si="0"/>
        <v/>
      </c>
    </row>
    <row r="25" spans="1:6">
      <c r="A25" s="11"/>
      <c r="B25" s="49"/>
      <c r="C25" s="11"/>
      <c r="D25" s="69"/>
      <c r="E25" s="12"/>
      <c r="F25" s="12" t="str">
        <f t="shared" si="0"/>
        <v/>
      </c>
    </row>
    <row r="26" spans="1:6">
      <c r="A26" s="11"/>
      <c r="B26" s="49"/>
      <c r="C26" s="11"/>
      <c r="D26" s="69"/>
      <c r="E26" s="12"/>
      <c r="F26" s="12" t="str">
        <f t="shared" si="0"/>
        <v/>
      </c>
    </row>
    <row r="27" spans="1:6">
      <c r="A27" s="11"/>
      <c r="B27" s="49"/>
      <c r="C27" s="11"/>
      <c r="D27" s="69"/>
      <c r="E27" s="70"/>
      <c r="F27" s="12" t="str">
        <f t="shared" si="0"/>
        <v/>
      </c>
    </row>
    <row r="28" spans="1:6">
      <c r="A28" s="11"/>
      <c r="B28" s="49"/>
      <c r="C28" s="11"/>
      <c r="D28" s="69"/>
      <c r="E28" s="70"/>
      <c r="F28" s="12" t="str">
        <f t="shared" si="0"/>
        <v/>
      </c>
    </row>
    <row r="29" spans="1:6">
      <c r="A29" s="11"/>
      <c r="B29" s="49"/>
      <c r="C29" s="11"/>
      <c r="D29" s="69"/>
      <c r="E29" s="70"/>
      <c r="F29" s="12" t="str">
        <f t="shared" si="0"/>
        <v/>
      </c>
    </row>
    <row r="30" spans="1:6">
      <c r="A30" s="11"/>
      <c r="B30" s="49"/>
      <c r="C30" s="11"/>
      <c r="D30" s="69"/>
      <c r="E30" s="70"/>
      <c r="F30" s="12" t="str">
        <f t="shared" si="0"/>
        <v/>
      </c>
    </row>
    <row r="31" spans="1:6">
      <c r="A31" s="11"/>
      <c r="B31" s="49"/>
      <c r="C31" s="11"/>
      <c r="D31" s="69"/>
      <c r="E31" s="70"/>
      <c r="F31" s="12" t="str">
        <f t="shared" si="0"/>
        <v/>
      </c>
    </row>
    <row r="32" spans="1:6">
      <c r="A32" s="11"/>
      <c r="B32" s="49"/>
      <c r="C32" s="11"/>
      <c r="D32" s="69"/>
      <c r="E32" s="70"/>
      <c r="F32" s="12" t="str">
        <f t="shared" si="0"/>
        <v/>
      </c>
    </row>
    <row r="33" spans="1:7">
      <c r="A33" s="11"/>
      <c r="B33" s="49"/>
      <c r="C33" s="11"/>
      <c r="D33" s="69"/>
      <c r="E33" s="70"/>
      <c r="F33" s="12" t="str">
        <f t="shared" si="0"/>
        <v/>
      </c>
    </row>
    <row r="34" spans="1:7">
      <c r="A34" s="11"/>
      <c r="B34" s="49"/>
      <c r="C34" s="11"/>
      <c r="D34" s="69"/>
      <c r="E34" s="70"/>
      <c r="F34" s="12" t="str">
        <f t="shared" si="0"/>
        <v/>
      </c>
    </row>
    <row r="35" spans="1:7">
      <c r="A35" s="11"/>
      <c r="B35" s="49"/>
      <c r="C35" s="11"/>
      <c r="D35" s="69"/>
      <c r="E35" s="70"/>
      <c r="F35" s="12" t="str">
        <f t="shared" si="0"/>
        <v/>
      </c>
    </row>
    <row r="36" spans="1:7">
      <c r="A36" s="11"/>
      <c r="B36" s="49"/>
      <c r="C36" s="11"/>
      <c r="D36" s="69"/>
      <c r="E36" s="70"/>
      <c r="F36" s="12" t="str">
        <f t="shared" si="0"/>
        <v/>
      </c>
    </row>
    <row r="37" spans="1:7">
      <c r="A37" s="11"/>
      <c r="B37" s="49"/>
      <c r="C37" s="11"/>
      <c r="D37" s="69"/>
      <c r="E37" s="70"/>
      <c r="F37" s="12" t="str">
        <f t="shared" si="0"/>
        <v/>
      </c>
    </row>
    <row r="38" spans="1:7">
      <c r="A38" s="11"/>
      <c r="B38" s="49"/>
      <c r="C38" s="11"/>
      <c r="D38" s="69"/>
      <c r="E38" s="70"/>
      <c r="F38" s="12" t="str">
        <f t="shared" si="0"/>
        <v/>
      </c>
    </row>
    <row r="39" spans="1:7">
      <c r="A39" s="11"/>
      <c r="B39" s="49"/>
      <c r="C39" s="11"/>
      <c r="D39" s="69"/>
      <c r="E39" s="70"/>
      <c r="F39" s="12" t="str">
        <f t="shared" si="0"/>
        <v/>
      </c>
    </row>
    <row r="40" spans="1:7">
      <c r="A40" s="11"/>
      <c r="B40" s="68"/>
      <c r="C40" s="11"/>
      <c r="D40" s="48"/>
      <c r="E40" s="12"/>
      <c r="F40" s="12" t="str">
        <f t="shared" si="0"/>
        <v/>
      </c>
    </row>
    <row r="41" spans="1:7">
      <c r="A41" s="11"/>
      <c r="B41" s="1"/>
      <c r="C41" s="11"/>
      <c r="D41" s="51"/>
      <c r="E41" s="12"/>
      <c r="F41" s="12" t="str">
        <f t="shared" si="0"/>
        <v/>
      </c>
    </row>
    <row r="42" spans="1:7">
      <c r="A42" s="18"/>
      <c r="B42" s="19"/>
      <c r="C42" s="18"/>
      <c r="D42" s="50"/>
      <c r="E42" s="20"/>
      <c r="F42" s="12" t="str">
        <f t="shared" si="0"/>
        <v/>
      </c>
    </row>
    <row r="43" spans="1:7">
      <c r="A43" s="21" t="s">
        <v>7</v>
      </c>
      <c r="B43" s="22"/>
      <c r="C43" s="22"/>
      <c r="D43" s="22"/>
      <c r="E43" s="22"/>
      <c r="F43" s="23">
        <f>ROUND(SUM(F3:F42),0)</f>
        <v>0</v>
      </c>
    </row>
    <row r="44" spans="1:7" s="28" customFormat="1" ht="15" customHeight="1">
      <c r="A44" s="24" t="s">
        <v>14</v>
      </c>
      <c r="B44" s="25">
        <v>0.06</v>
      </c>
      <c r="C44" s="26"/>
      <c r="D44" s="26"/>
      <c r="E44" s="26"/>
      <c r="F44" s="27">
        <f t="shared" ref="F44" si="2">+ROUND(F43*$B44,0)</f>
        <v>0</v>
      </c>
      <c r="G44" s="6"/>
    </row>
    <row r="45" spans="1:7">
      <c r="A45" s="21" t="s">
        <v>2</v>
      </c>
      <c r="B45" s="22"/>
      <c r="C45" s="22"/>
      <c r="D45" s="22"/>
      <c r="E45" s="22"/>
      <c r="F45" s="23">
        <f t="shared" ref="F45" si="3">ROUND(SUM(F43:F44),0)</f>
        <v>0</v>
      </c>
    </row>
    <row r="46" spans="1:7">
      <c r="A46" s="43" t="s">
        <v>15</v>
      </c>
      <c r="B46" s="29"/>
      <c r="C46" s="30"/>
      <c r="D46" s="31"/>
      <c r="E46" s="29"/>
      <c r="F46" s="29"/>
    </row>
    <row r="47" spans="1:7">
      <c r="A47" s="32"/>
      <c r="B47" s="29"/>
      <c r="C47" s="30"/>
      <c r="D47" s="31"/>
      <c r="E47" s="29"/>
      <c r="F47" s="29"/>
    </row>
    <row r="48" spans="1:7">
      <c r="A48" s="30"/>
      <c r="B48" s="29"/>
      <c r="C48" s="30"/>
      <c r="D48" s="31"/>
      <c r="E48" s="29"/>
      <c r="F48" s="29"/>
    </row>
    <row r="49" spans="1:6">
      <c r="A49" s="30"/>
      <c r="B49" s="29"/>
      <c r="C49" s="30"/>
      <c r="D49" s="31"/>
      <c r="E49" s="29"/>
      <c r="F49" s="29"/>
    </row>
    <row r="50" spans="1:6">
      <c r="A50" s="30"/>
      <c r="B50" s="29"/>
      <c r="C50" s="30"/>
      <c r="D50" s="31"/>
      <c r="E50" s="29"/>
      <c r="F50" s="29"/>
    </row>
    <row r="51" spans="1:6">
      <c r="A51" s="30"/>
      <c r="C51" s="30"/>
      <c r="D51" s="31"/>
      <c r="E51" s="29"/>
      <c r="F51" s="29"/>
    </row>
    <row r="52" spans="1:6">
      <c r="A52" s="30"/>
      <c r="B52" s="29"/>
      <c r="C52" s="30"/>
      <c r="D52" s="31"/>
      <c r="E52" s="29"/>
      <c r="F52" s="29"/>
    </row>
    <row r="53" spans="1:6">
      <c r="A53" s="30"/>
      <c r="B53" s="29"/>
      <c r="C53" s="30"/>
      <c r="D53" s="31"/>
      <c r="E53" s="29"/>
      <c r="F53" s="29"/>
    </row>
    <row r="54" spans="1:6">
      <c r="A54" s="30"/>
      <c r="B54" s="29"/>
      <c r="C54" s="30"/>
      <c r="D54" s="31"/>
      <c r="E54" s="29"/>
      <c r="F54" s="29"/>
    </row>
    <row r="55" spans="1:6">
      <c r="A55" s="30"/>
      <c r="B55" s="29"/>
      <c r="C55" s="30"/>
      <c r="D55" s="31"/>
      <c r="E55" s="29"/>
      <c r="F55" s="29"/>
    </row>
    <row r="56" spans="1:6">
      <c r="A56" s="30"/>
      <c r="B56" s="29"/>
      <c r="C56" s="30"/>
      <c r="D56" s="31"/>
      <c r="E56" s="29"/>
      <c r="F56" s="29"/>
    </row>
    <row r="57" spans="1:6">
      <c r="A57" s="30"/>
      <c r="B57" s="29"/>
      <c r="C57" s="30"/>
      <c r="D57" s="31"/>
      <c r="E57" s="29"/>
      <c r="F57" s="29"/>
    </row>
    <row r="58" spans="1:6">
      <c r="A58" s="30"/>
      <c r="B58" s="29"/>
      <c r="C58" s="30"/>
      <c r="D58" s="31"/>
      <c r="E58" s="29"/>
      <c r="F58" s="29"/>
    </row>
    <row r="59" spans="1:6">
      <c r="A59" s="30"/>
      <c r="B59" s="29"/>
      <c r="C59" s="30"/>
      <c r="D59" s="31"/>
      <c r="E59" s="29"/>
      <c r="F59" s="29"/>
    </row>
    <row r="60" spans="1:6">
      <c r="A60" s="30"/>
      <c r="B60" s="29"/>
      <c r="C60" s="30"/>
      <c r="D60" s="31"/>
      <c r="E60" s="29"/>
      <c r="F60" s="29"/>
    </row>
    <row r="61" spans="1:6">
      <c r="A61" s="30"/>
      <c r="B61" s="29"/>
      <c r="C61" s="30"/>
      <c r="D61" s="31"/>
      <c r="E61" s="29"/>
      <c r="F61" s="29"/>
    </row>
    <row r="62" spans="1:6">
      <c r="A62" s="30"/>
      <c r="B62" s="29"/>
      <c r="C62" s="30"/>
      <c r="D62" s="31"/>
      <c r="E62" s="29"/>
      <c r="F62" s="29"/>
    </row>
    <row r="63" spans="1:6">
      <c r="A63" s="30"/>
      <c r="B63" s="29"/>
      <c r="C63" s="30"/>
      <c r="D63" s="31"/>
      <c r="E63" s="29"/>
      <c r="F63" s="29"/>
    </row>
    <row r="64" spans="1:6">
      <c r="A64" s="30"/>
      <c r="B64" s="29"/>
      <c r="C64" s="30"/>
      <c r="D64" s="31"/>
      <c r="E64" s="29"/>
      <c r="F64" s="29"/>
    </row>
    <row r="65" spans="1:6">
      <c r="A65" s="30"/>
      <c r="B65" s="29"/>
      <c r="C65" s="30"/>
      <c r="D65" s="31"/>
      <c r="E65" s="29"/>
      <c r="F65" s="29"/>
    </row>
    <row r="66" spans="1:6">
      <c r="A66" s="30"/>
      <c r="B66" s="29"/>
      <c r="C66" s="30"/>
      <c r="D66" s="31"/>
      <c r="E66" s="29"/>
      <c r="F66" s="29"/>
    </row>
    <row r="67" spans="1:6">
      <c r="A67" s="30"/>
      <c r="B67" s="29"/>
      <c r="C67" s="30"/>
      <c r="D67" s="31"/>
      <c r="E67" s="29"/>
      <c r="F67" s="29"/>
    </row>
    <row r="68" spans="1:6">
      <c r="A68" s="30"/>
      <c r="B68" s="29"/>
      <c r="C68" s="30"/>
      <c r="D68" s="31"/>
      <c r="E68" s="29"/>
      <c r="F68" s="29"/>
    </row>
    <row r="69" spans="1:6">
      <c r="A69" s="30"/>
      <c r="B69" s="29"/>
      <c r="C69" s="30"/>
      <c r="D69" s="31"/>
      <c r="E69" s="29"/>
      <c r="F69" s="29"/>
    </row>
    <row r="70" spans="1:6">
      <c r="A70" s="30"/>
      <c r="B70" s="29"/>
      <c r="C70" s="30"/>
      <c r="D70" s="31"/>
      <c r="E70" s="29"/>
      <c r="F70" s="29"/>
    </row>
    <row r="71" spans="1:6">
      <c r="A71" s="30"/>
      <c r="B71" s="29"/>
      <c r="C71" s="30"/>
      <c r="D71" s="31"/>
      <c r="E71" s="29"/>
      <c r="F71" s="29"/>
    </row>
    <row r="72" spans="1:6">
      <c r="A72" s="30"/>
      <c r="B72" s="29"/>
      <c r="C72" s="30"/>
      <c r="D72" s="31"/>
      <c r="E72" s="29"/>
      <c r="F72" s="29"/>
    </row>
    <row r="73" spans="1:6">
      <c r="A73" s="30"/>
      <c r="B73" s="29"/>
      <c r="C73" s="30"/>
      <c r="D73" s="31"/>
      <c r="E73" s="29"/>
      <c r="F73" s="29"/>
    </row>
    <row r="74" spans="1:6">
      <c r="A74" s="30"/>
      <c r="B74" s="29"/>
      <c r="C74" s="30"/>
      <c r="D74" s="31"/>
      <c r="E74" s="29"/>
      <c r="F74" s="29"/>
    </row>
    <row r="75" spans="1:6">
      <c r="A75" s="30"/>
      <c r="B75" s="29"/>
      <c r="C75" s="30"/>
      <c r="D75" s="31"/>
      <c r="E75" s="29"/>
      <c r="F75" s="29"/>
    </row>
    <row r="76" spans="1:6">
      <c r="A76" s="30"/>
      <c r="B76" s="29"/>
      <c r="C76" s="30"/>
      <c r="D76" s="31"/>
      <c r="E76" s="29"/>
      <c r="F76" s="29"/>
    </row>
    <row r="77" spans="1:6">
      <c r="A77" s="30"/>
      <c r="B77" s="29"/>
      <c r="C77" s="30"/>
      <c r="D77" s="31"/>
      <c r="E77" s="29"/>
      <c r="F77" s="29"/>
    </row>
    <row r="78" spans="1:6">
      <c r="A78" s="30"/>
      <c r="B78" s="29"/>
      <c r="C78" s="30"/>
      <c r="D78" s="31"/>
      <c r="E78" s="29"/>
      <c r="F78" s="29"/>
    </row>
    <row r="79" spans="1:6">
      <c r="A79" s="30"/>
      <c r="B79" s="29"/>
      <c r="C79" s="30"/>
      <c r="D79" s="31"/>
      <c r="E79" s="29"/>
      <c r="F79" s="29"/>
    </row>
    <row r="80" spans="1:6">
      <c r="A80" s="30"/>
      <c r="B80" s="29"/>
      <c r="C80" s="30"/>
      <c r="D80" s="31"/>
      <c r="E80" s="29"/>
      <c r="F80" s="29"/>
    </row>
    <row r="81" spans="1:6">
      <c r="A81" s="30"/>
      <c r="B81" s="29"/>
      <c r="C81" s="30"/>
      <c r="D81" s="31"/>
      <c r="E81" s="29"/>
      <c r="F81" s="29"/>
    </row>
    <row r="82" spans="1:6">
      <c r="A82" s="30"/>
      <c r="B82" s="29"/>
      <c r="C82" s="30"/>
      <c r="D82" s="31"/>
      <c r="E82" s="29"/>
      <c r="F82" s="29"/>
    </row>
    <row r="83" spans="1:6">
      <c r="A83" s="30"/>
      <c r="B83" s="29"/>
      <c r="C83" s="30"/>
      <c r="D83" s="31"/>
      <c r="E83" s="29"/>
      <c r="F83" s="29"/>
    </row>
    <row r="84" spans="1:6">
      <c r="A84" s="30"/>
      <c r="B84" s="29"/>
      <c r="C84" s="30"/>
      <c r="D84" s="31"/>
      <c r="E84" s="29"/>
      <c r="F84" s="29"/>
    </row>
    <row r="85" spans="1:6">
      <c r="A85" s="30"/>
      <c r="B85" s="29"/>
      <c r="C85" s="30"/>
      <c r="D85" s="31"/>
      <c r="E85" s="29"/>
      <c r="F85" s="29"/>
    </row>
    <row r="86" spans="1:6">
      <c r="A86" s="30"/>
      <c r="B86" s="29"/>
      <c r="C86" s="30"/>
      <c r="D86" s="31"/>
      <c r="E86" s="29"/>
      <c r="F86" s="29"/>
    </row>
    <row r="87" spans="1:6">
      <c r="A87" s="30"/>
      <c r="B87" s="29"/>
      <c r="C87" s="30"/>
      <c r="D87" s="31"/>
      <c r="E87" s="29"/>
      <c r="F87" s="29"/>
    </row>
    <row r="88" spans="1:6">
      <c r="A88" s="30"/>
      <c r="B88" s="29"/>
      <c r="C88" s="30"/>
      <c r="D88" s="31"/>
      <c r="E88" s="29"/>
      <c r="F88" s="29"/>
    </row>
    <row r="89" spans="1:6">
      <c r="A89" s="30"/>
      <c r="B89" s="29"/>
      <c r="C89" s="30"/>
      <c r="D89" s="31"/>
      <c r="E89" s="29"/>
      <c r="F89" s="29"/>
    </row>
    <row r="90" spans="1:6">
      <c r="A90" s="30"/>
      <c r="B90" s="29"/>
      <c r="C90" s="30"/>
      <c r="D90" s="31"/>
      <c r="E90" s="29"/>
      <c r="F90" s="29"/>
    </row>
    <row r="91" spans="1:6">
      <c r="A91" s="30"/>
      <c r="B91" s="29"/>
      <c r="C91" s="30"/>
      <c r="D91" s="31"/>
      <c r="E91" s="29"/>
      <c r="F91" s="29"/>
    </row>
    <row r="92" spans="1:6">
      <c r="A92" s="30"/>
      <c r="B92" s="29"/>
      <c r="C92" s="30"/>
      <c r="D92" s="31"/>
      <c r="E92" s="29"/>
      <c r="F92" s="29"/>
    </row>
    <row r="93" spans="1:6">
      <c r="A93" s="30"/>
      <c r="B93" s="29"/>
      <c r="C93" s="30"/>
      <c r="D93" s="31"/>
      <c r="E93" s="29"/>
      <c r="F93" s="29"/>
    </row>
    <row r="94" spans="1:6">
      <c r="A94" s="30"/>
      <c r="B94" s="29"/>
      <c r="C94" s="30"/>
      <c r="D94" s="31"/>
      <c r="E94" s="29"/>
      <c r="F94" s="29"/>
    </row>
    <row r="95" spans="1:6">
      <c r="A95" s="30"/>
      <c r="B95" s="29"/>
      <c r="C95" s="30"/>
      <c r="D95" s="31"/>
      <c r="E95" s="29"/>
      <c r="F95" s="29"/>
    </row>
    <row r="96" spans="1:6">
      <c r="A96" s="30"/>
      <c r="B96" s="29"/>
      <c r="C96" s="30"/>
      <c r="D96" s="31"/>
      <c r="E96" s="29"/>
      <c r="F96" s="29"/>
    </row>
    <row r="97" spans="1:6">
      <c r="A97" s="30"/>
      <c r="B97" s="29"/>
      <c r="C97" s="30"/>
      <c r="D97" s="31"/>
      <c r="E97" s="29"/>
      <c r="F97" s="29"/>
    </row>
    <row r="98" spans="1:6">
      <c r="A98" s="30"/>
      <c r="B98" s="29"/>
      <c r="C98" s="30"/>
      <c r="D98" s="31"/>
      <c r="E98" s="29"/>
      <c r="F98" s="29"/>
    </row>
    <row r="99" spans="1:6">
      <c r="A99" s="30"/>
      <c r="B99" s="29"/>
      <c r="C99" s="30"/>
      <c r="D99" s="31"/>
      <c r="E99" s="29"/>
      <c r="F99" s="29"/>
    </row>
    <row r="100" spans="1:6">
      <c r="A100" s="30"/>
      <c r="B100" s="29"/>
      <c r="C100" s="30"/>
      <c r="D100" s="31"/>
      <c r="E100" s="29"/>
      <c r="F100" s="29"/>
    </row>
    <row r="101" spans="1:6">
      <c r="A101" s="30"/>
      <c r="B101" s="29"/>
      <c r="C101" s="30"/>
      <c r="D101" s="31"/>
      <c r="E101" s="29"/>
      <c r="F101" s="29"/>
    </row>
    <row r="102" spans="1:6">
      <c r="A102" s="30"/>
      <c r="B102" s="29"/>
      <c r="C102" s="30"/>
      <c r="D102" s="31"/>
      <c r="E102" s="29"/>
      <c r="F102" s="29"/>
    </row>
    <row r="103" spans="1:6">
      <c r="A103" s="30"/>
      <c r="B103" s="29"/>
      <c r="C103" s="30"/>
      <c r="D103" s="31"/>
      <c r="E103" s="29"/>
      <c r="F103" s="29"/>
    </row>
    <row r="104" spans="1:6">
      <c r="A104" s="30"/>
      <c r="B104" s="29"/>
      <c r="C104" s="30"/>
      <c r="D104" s="31"/>
      <c r="E104" s="29"/>
      <c r="F104" s="29"/>
    </row>
    <row r="105" spans="1:6">
      <c r="A105" s="30"/>
      <c r="B105" s="29"/>
      <c r="C105" s="30"/>
      <c r="D105" s="31"/>
      <c r="E105" s="29"/>
      <c r="F105" s="29"/>
    </row>
    <row r="106" spans="1:6">
      <c r="A106" s="30"/>
      <c r="B106" s="29"/>
      <c r="C106" s="30"/>
      <c r="D106" s="31"/>
      <c r="E106" s="29"/>
      <c r="F106" s="29"/>
    </row>
    <row r="107" spans="1:6">
      <c r="A107" s="30"/>
      <c r="B107" s="29"/>
      <c r="C107" s="30"/>
      <c r="D107" s="31"/>
      <c r="E107" s="29"/>
      <c r="F107" s="29"/>
    </row>
    <row r="108" spans="1:6">
      <c r="A108" s="30"/>
      <c r="B108" s="29"/>
      <c r="C108" s="30"/>
      <c r="D108" s="31"/>
      <c r="E108" s="29"/>
      <c r="F108" s="29"/>
    </row>
    <row r="109" spans="1:6">
      <c r="A109" s="30"/>
      <c r="B109" s="29"/>
      <c r="C109" s="30"/>
      <c r="D109" s="31"/>
      <c r="E109" s="29"/>
      <c r="F109" s="29"/>
    </row>
    <row r="110" spans="1:6">
      <c r="A110" s="30"/>
      <c r="B110" s="29"/>
      <c r="C110" s="30"/>
      <c r="D110" s="31"/>
      <c r="E110" s="29"/>
      <c r="F110" s="29"/>
    </row>
    <row r="111" spans="1:6">
      <c r="A111" s="30"/>
      <c r="B111" s="29"/>
      <c r="C111" s="30"/>
      <c r="D111" s="31"/>
      <c r="E111" s="29"/>
      <c r="F111" s="29"/>
    </row>
    <row r="112" spans="1:6">
      <c r="A112" s="30"/>
      <c r="B112" s="29"/>
      <c r="C112" s="30"/>
      <c r="D112" s="31"/>
      <c r="E112" s="29"/>
      <c r="F112" s="29"/>
    </row>
    <row r="113" spans="1:6">
      <c r="A113" s="30"/>
      <c r="B113" s="29"/>
      <c r="C113" s="30"/>
      <c r="D113" s="31"/>
      <c r="E113" s="29"/>
      <c r="F113" s="29"/>
    </row>
    <row r="114" spans="1:6">
      <c r="A114" s="30"/>
      <c r="B114" s="29"/>
      <c r="C114" s="30"/>
      <c r="D114" s="31"/>
      <c r="E114" s="29"/>
      <c r="F114" s="29"/>
    </row>
    <row r="115" spans="1:6">
      <c r="A115" s="30"/>
      <c r="B115" s="29"/>
      <c r="C115" s="30"/>
      <c r="D115" s="31"/>
      <c r="E115" s="29"/>
      <c r="F115" s="29"/>
    </row>
    <row r="116" spans="1:6">
      <c r="A116" s="30"/>
      <c r="B116" s="29"/>
      <c r="C116" s="30"/>
      <c r="D116" s="31"/>
      <c r="E116" s="29"/>
      <c r="F116" s="29"/>
    </row>
    <row r="117" spans="1:6">
      <c r="A117" s="30"/>
      <c r="B117" s="29"/>
      <c r="C117" s="30"/>
      <c r="D117" s="31"/>
      <c r="E117" s="29"/>
      <c r="F117" s="29"/>
    </row>
    <row r="118" spans="1:6">
      <c r="A118" s="30"/>
      <c r="B118" s="29"/>
      <c r="C118" s="30"/>
      <c r="D118" s="31"/>
      <c r="E118" s="29"/>
      <c r="F118" s="29"/>
    </row>
    <row r="119" spans="1:6">
      <c r="A119" s="30"/>
      <c r="B119" s="29"/>
      <c r="C119" s="30"/>
      <c r="D119" s="31"/>
      <c r="E119" s="29"/>
      <c r="F119" s="29"/>
    </row>
    <row r="120" spans="1:6">
      <c r="A120" s="30"/>
      <c r="B120" s="29"/>
      <c r="C120" s="30"/>
      <c r="D120" s="31"/>
      <c r="E120" s="29"/>
      <c r="F120" s="29"/>
    </row>
    <row r="121" spans="1:6">
      <c r="A121" s="30"/>
      <c r="B121" s="29"/>
      <c r="C121" s="30"/>
      <c r="D121" s="31"/>
      <c r="E121" s="29"/>
      <c r="F121" s="29"/>
    </row>
    <row r="122" spans="1:6">
      <c r="A122" s="30"/>
      <c r="B122" s="29"/>
      <c r="C122" s="30"/>
      <c r="D122" s="31"/>
      <c r="E122" s="29"/>
      <c r="F122" s="29"/>
    </row>
    <row r="123" spans="1:6">
      <c r="A123" s="30"/>
      <c r="B123" s="29"/>
      <c r="C123" s="30"/>
      <c r="D123" s="31"/>
      <c r="E123" s="29"/>
      <c r="F123" s="29"/>
    </row>
    <row r="124" spans="1:6">
      <c r="A124" s="30"/>
      <c r="B124" s="29"/>
      <c r="C124" s="30"/>
      <c r="D124" s="31"/>
      <c r="E124" s="29"/>
      <c r="F124" s="29"/>
    </row>
    <row r="125" spans="1:6">
      <c r="A125" s="30"/>
      <c r="B125" s="29"/>
      <c r="C125" s="30"/>
      <c r="D125" s="31"/>
      <c r="E125" s="29"/>
      <c r="F125" s="29"/>
    </row>
    <row r="126" spans="1:6">
      <c r="A126" s="30"/>
      <c r="B126" s="29"/>
      <c r="C126" s="30"/>
      <c r="D126" s="31"/>
      <c r="E126" s="29"/>
      <c r="F126" s="29"/>
    </row>
    <row r="127" spans="1:6">
      <c r="A127" s="30"/>
      <c r="B127" s="29"/>
      <c r="C127" s="30"/>
      <c r="D127" s="31"/>
      <c r="E127" s="29"/>
      <c r="F127" s="29"/>
    </row>
    <row r="128" spans="1:6">
      <c r="A128" s="30"/>
      <c r="B128" s="29"/>
      <c r="C128" s="30"/>
      <c r="D128" s="31"/>
      <c r="E128" s="29"/>
      <c r="F128" s="29"/>
    </row>
    <row r="129" spans="1:6">
      <c r="A129" s="30"/>
      <c r="B129" s="29"/>
      <c r="C129" s="30"/>
      <c r="D129" s="31"/>
      <c r="E129" s="29"/>
      <c r="F129" s="29"/>
    </row>
    <row r="130" spans="1:6">
      <c r="A130" s="30"/>
      <c r="B130" s="29"/>
      <c r="C130" s="30"/>
      <c r="D130" s="31"/>
      <c r="E130" s="29"/>
      <c r="F130" s="29"/>
    </row>
    <row r="131" spans="1:6">
      <c r="A131" s="30"/>
      <c r="B131" s="29"/>
      <c r="C131" s="30"/>
      <c r="D131" s="31"/>
      <c r="E131" s="29"/>
      <c r="F131" s="29"/>
    </row>
    <row r="132" spans="1:6">
      <c r="A132" s="30"/>
      <c r="B132" s="29"/>
      <c r="C132" s="30"/>
      <c r="D132" s="31"/>
      <c r="E132" s="29"/>
      <c r="F132" s="29"/>
    </row>
    <row r="133" spans="1:6">
      <c r="A133" s="30"/>
      <c r="B133" s="29"/>
      <c r="C133" s="30"/>
      <c r="D133" s="31"/>
      <c r="E133" s="29"/>
      <c r="F133" s="29"/>
    </row>
    <row r="134" spans="1:6">
      <c r="A134" s="30"/>
      <c r="B134" s="29"/>
      <c r="C134" s="30"/>
      <c r="D134" s="31"/>
      <c r="E134" s="29"/>
      <c r="F134" s="29"/>
    </row>
    <row r="135" spans="1:6">
      <c r="A135" s="30"/>
      <c r="B135" s="29"/>
      <c r="C135" s="30"/>
      <c r="D135" s="31"/>
      <c r="E135" s="29"/>
      <c r="F135" s="29"/>
    </row>
    <row r="136" spans="1:6">
      <c r="A136" s="30"/>
      <c r="B136" s="29"/>
      <c r="C136" s="30"/>
      <c r="D136" s="31"/>
      <c r="E136" s="29"/>
      <c r="F136" s="29"/>
    </row>
    <row r="137" spans="1:6">
      <c r="A137" s="30"/>
      <c r="B137" s="29"/>
      <c r="C137" s="30"/>
      <c r="D137" s="31"/>
      <c r="E137" s="29"/>
      <c r="F137" s="29"/>
    </row>
    <row r="138" spans="1:6">
      <c r="A138" s="30"/>
      <c r="B138" s="29"/>
      <c r="C138" s="30"/>
      <c r="D138" s="31"/>
      <c r="E138" s="29"/>
      <c r="F138" s="29"/>
    </row>
    <row r="139" spans="1:6">
      <c r="A139" s="30"/>
      <c r="B139" s="29"/>
      <c r="C139" s="30"/>
      <c r="D139" s="31"/>
      <c r="E139" s="29"/>
      <c r="F139" s="29"/>
    </row>
    <row r="140" spans="1:6">
      <c r="A140" s="30"/>
      <c r="B140" s="29"/>
      <c r="C140" s="30"/>
      <c r="D140" s="31"/>
      <c r="E140" s="29"/>
      <c r="F140" s="29"/>
    </row>
    <row r="141" spans="1:6">
      <c r="A141" s="30"/>
      <c r="B141" s="29"/>
      <c r="C141" s="30"/>
      <c r="D141" s="31"/>
      <c r="E141" s="29"/>
      <c r="F141" s="29"/>
    </row>
    <row r="142" spans="1:6">
      <c r="A142" s="30"/>
      <c r="B142" s="29"/>
      <c r="C142" s="30"/>
      <c r="D142" s="31"/>
      <c r="E142" s="29"/>
      <c r="F142" s="29"/>
    </row>
    <row r="143" spans="1:6">
      <c r="A143" s="30"/>
      <c r="B143" s="29"/>
      <c r="C143" s="30"/>
      <c r="D143" s="31"/>
      <c r="E143" s="29"/>
      <c r="F143" s="29"/>
    </row>
    <row r="144" spans="1:6">
      <c r="A144" s="30"/>
      <c r="B144" s="29"/>
      <c r="C144" s="30"/>
      <c r="D144" s="31"/>
      <c r="E144" s="29"/>
      <c r="F144" s="29"/>
    </row>
    <row r="145" spans="1:6">
      <c r="A145" s="30"/>
      <c r="B145" s="29"/>
      <c r="C145" s="30"/>
      <c r="D145" s="31"/>
      <c r="E145" s="29"/>
      <c r="F145" s="29"/>
    </row>
    <row r="146" spans="1:6">
      <c r="A146" s="30"/>
      <c r="B146" s="29"/>
      <c r="C146" s="30"/>
      <c r="D146" s="31"/>
      <c r="E146" s="29"/>
      <c r="F146" s="29"/>
    </row>
    <row r="147" spans="1:6">
      <c r="A147" s="30"/>
      <c r="B147" s="29"/>
      <c r="C147" s="30"/>
      <c r="D147" s="31"/>
      <c r="E147" s="29"/>
      <c r="F147" s="29"/>
    </row>
    <row r="148" spans="1:6">
      <c r="A148" s="30"/>
      <c r="B148" s="29"/>
      <c r="C148" s="30"/>
      <c r="D148" s="31"/>
      <c r="E148" s="29"/>
      <c r="F148" s="29"/>
    </row>
    <row r="149" spans="1:6">
      <c r="A149" s="30"/>
      <c r="B149" s="29"/>
      <c r="C149" s="30"/>
      <c r="D149" s="31"/>
      <c r="E149" s="29"/>
      <c r="F149" s="29"/>
    </row>
    <row r="150" spans="1:6">
      <c r="A150" s="30"/>
      <c r="B150" s="29"/>
      <c r="C150" s="30"/>
      <c r="D150" s="31"/>
      <c r="E150" s="29"/>
      <c r="F150" s="29"/>
    </row>
    <row r="151" spans="1:6">
      <c r="A151" s="30"/>
      <c r="B151" s="29"/>
      <c r="C151" s="30"/>
      <c r="D151" s="31"/>
      <c r="E151" s="29"/>
      <c r="F151" s="29"/>
    </row>
    <row r="152" spans="1:6">
      <c r="A152" s="30"/>
      <c r="B152" s="29"/>
      <c r="C152" s="30"/>
      <c r="D152" s="31"/>
      <c r="E152" s="29"/>
      <c r="F152" s="29"/>
    </row>
    <row r="153" spans="1:6">
      <c r="A153" s="30"/>
      <c r="B153" s="29"/>
      <c r="C153" s="30"/>
      <c r="D153" s="31"/>
      <c r="E153" s="29"/>
      <c r="F153" s="29"/>
    </row>
    <row r="154" spans="1:6">
      <c r="A154" s="30"/>
      <c r="B154" s="29"/>
      <c r="C154" s="30"/>
      <c r="D154" s="31"/>
      <c r="E154" s="29"/>
      <c r="F154" s="29"/>
    </row>
    <row r="155" spans="1:6">
      <c r="A155" s="30"/>
      <c r="B155" s="29"/>
      <c r="C155" s="30"/>
      <c r="D155" s="31"/>
      <c r="E155" s="29"/>
      <c r="F155" s="29"/>
    </row>
    <row r="156" spans="1:6">
      <c r="A156" s="30"/>
      <c r="B156" s="29"/>
      <c r="C156" s="30"/>
      <c r="D156" s="31"/>
      <c r="E156" s="29"/>
      <c r="F156" s="29"/>
    </row>
    <row r="157" spans="1:6">
      <c r="A157" s="30"/>
      <c r="B157" s="29"/>
      <c r="C157" s="30"/>
      <c r="D157" s="31"/>
      <c r="E157" s="29"/>
      <c r="F157" s="29"/>
    </row>
    <row r="158" spans="1:6">
      <c r="A158" s="30"/>
      <c r="B158" s="29"/>
      <c r="C158" s="30"/>
      <c r="D158" s="31"/>
      <c r="E158" s="29"/>
      <c r="F158" s="29"/>
    </row>
    <row r="159" spans="1:6">
      <c r="A159" s="30"/>
      <c r="B159" s="29"/>
      <c r="C159" s="30"/>
      <c r="D159" s="31"/>
      <c r="E159" s="29"/>
      <c r="F159" s="29"/>
    </row>
    <row r="160" spans="1:6">
      <c r="A160" s="30"/>
      <c r="B160" s="29"/>
      <c r="C160" s="30"/>
      <c r="D160" s="31"/>
      <c r="E160" s="29"/>
      <c r="F160" s="29"/>
    </row>
    <row r="161" spans="1:6">
      <c r="A161" s="30"/>
      <c r="B161" s="29"/>
      <c r="C161" s="30"/>
      <c r="D161" s="31"/>
      <c r="E161" s="29"/>
      <c r="F161" s="29"/>
    </row>
    <row r="162" spans="1:6">
      <c r="A162" s="30"/>
      <c r="B162" s="29"/>
      <c r="C162" s="30"/>
      <c r="D162" s="31"/>
      <c r="E162" s="29"/>
      <c r="F162" s="29"/>
    </row>
    <row r="163" spans="1:6">
      <c r="A163" s="30"/>
      <c r="B163" s="29"/>
      <c r="C163" s="30"/>
      <c r="D163" s="31"/>
      <c r="E163" s="29"/>
      <c r="F163" s="29"/>
    </row>
    <row r="164" spans="1:6">
      <c r="A164" s="30"/>
      <c r="B164" s="29"/>
      <c r="C164" s="30"/>
      <c r="D164" s="31"/>
      <c r="E164" s="29"/>
      <c r="F164" s="29"/>
    </row>
    <row r="165" spans="1:6">
      <c r="A165" s="30"/>
      <c r="B165" s="29"/>
      <c r="C165" s="30"/>
      <c r="D165" s="31"/>
      <c r="E165" s="29"/>
      <c r="F165" s="29"/>
    </row>
    <row r="166" spans="1:6">
      <c r="A166" s="30"/>
      <c r="B166" s="29"/>
      <c r="C166" s="30"/>
      <c r="D166" s="31"/>
      <c r="E166" s="29"/>
      <c r="F166" s="29"/>
    </row>
    <row r="167" spans="1:6">
      <c r="A167" s="30"/>
      <c r="B167" s="29"/>
      <c r="C167" s="30"/>
      <c r="D167" s="31"/>
      <c r="E167" s="29"/>
      <c r="F167" s="29"/>
    </row>
    <row r="168" spans="1:6">
      <c r="A168" s="30"/>
      <c r="B168" s="29"/>
      <c r="C168" s="30"/>
      <c r="D168" s="31"/>
      <c r="E168" s="29"/>
      <c r="F168" s="29"/>
    </row>
    <row r="169" spans="1:6">
      <c r="A169" s="30"/>
      <c r="B169" s="29"/>
      <c r="C169" s="30"/>
      <c r="D169" s="31"/>
      <c r="E169" s="29"/>
      <c r="F169" s="29"/>
    </row>
    <row r="170" spans="1:6">
      <c r="A170" s="30"/>
      <c r="B170" s="29"/>
      <c r="C170" s="30"/>
      <c r="D170" s="31"/>
      <c r="E170" s="29"/>
      <c r="F170" s="29"/>
    </row>
    <row r="171" spans="1:6">
      <c r="A171" s="30"/>
      <c r="B171" s="29"/>
      <c r="C171" s="30"/>
      <c r="D171" s="31"/>
      <c r="E171" s="29"/>
      <c r="F171" s="29"/>
    </row>
    <row r="172" spans="1:6">
      <c r="A172" s="30"/>
      <c r="B172" s="29"/>
      <c r="C172" s="30"/>
      <c r="D172" s="31"/>
      <c r="E172" s="29"/>
      <c r="F172" s="29"/>
    </row>
    <row r="173" spans="1:6">
      <c r="A173" s="30"/>
      <c r="B173" s="29"/>
      <c r="C173" s="30"/>
      <c r="D173" s="31"/>
      <c r="E173" s="29"/>
      <c r="F173" s="29"/>
    </row>
    <row r="174" spans="1:6">
      <c r="A174" s="30"/>
      <c r="B174" s="29"/>
      <c r="C174" s="30"/>
      <c r="D174" s="31"/>
      <c r="E174" s="29"/>
      <c r="F174" s="29"/>
    </row>
    <row r="175" spans="1:6">
      <c r="A175" s="30"/>
      <c r="B175" s="29"/>
      <c r="C175" s="30"/>
      <c r="D175" s="31"/>
      <c r="E175" s="29"/>
      <c r="F175" s="29"/>
    </row>
    <row r="176" spans="1:6">
      <c r="A176" s="30"/>
      <c r="B176" s="29"/>
      <c r="C176" s="30"/>
      <c r="D176" s="31"/>
      <c r="E176" s="29"/>
      <c r="F176" s="29"/>
    </row>
    <row r="177" spans="1:6">
      <c r="A177" s="30"/>
      <c r="B177" s="29"/>
      <c r="C177" s="30"/>
      <c r="D177" s="31"/>
      <c r="E177" s="29"/>
      <c r="F177" s="29"/>
    </row>
    <row r="178" spans="1:6">
      <c r="A178" s="30"/>
      <c r="B178" s="29"/>
      <c r="C178" s="30"/>
      <c r="D178" s="31"/>
      <c r="E178" s="29"/>
      <c r="F178" s="29"/>
    </row>
    <row r="179" spans="1:6">
      <c r="A179" s="30"/>
      <c r="B179" s="29"/>
      <c r="C179" s="30"/>
      <c r="D179" s="31"/>
      <c r="E179" s="29"/>
      <c r="F179" s="29"/>
    </row>
    <row r="180" spans="1:6">
      <c r="A180" s="30"/>
      <c r="B180" s="29"/>
      <c r="C180" s="30"/>
      <c r="D180" s="31"/>
      <c r="E180" s="29"/>
      <c r="F180" s="29"/>
    </row>
    <row r="181" spans="1:6">
      <c r="A181" s="30"/>
      <c r="B181" s="29"/>
      <c r="C181" s="30"/>
      <c r="D181" s="31"/>
      <c r="E181" s="29"/>
      <c r="F181" s="29"/>
    </row>
    <row r="182" spans="1:6">
      <c r="A182" s="30"/>
      <c r="B182" s="29"/>
      <c r="C182" s="30"/>
      <c r="D182" s="31"/>
      <c r="E182" s="29"/>
      <c r="F182" s="29"/>
    </row>
    <row r="183" spans="1:6">
      <c r="A183" s="30"/>
      <c r="B183" s="29"/>
      <c r="C183" s="30"/>
      <c r="D183" s="31"/>
      <c r="E183" s="29"/>
      <c r="F183" s="29"/>
    </row>
    <row r="184" spans="1:6">
      <c r="A184" s="30"/>
      <c r="B184" s="29"/>
      <c r="C184" s="30"/>
      <c r="D184" s="31"/>
      <c r="E184" s="29"/>
      <c r="F184" s="29"/>
    </row>
    <row r="185" spans="1:6">
      <c r="A185" s="30"/>
      <c r="B185" s="29"/>
      <c r="C185" s="30"/>
      <c r="D185" s="31"/>
      <c r="E185" s="29"/>
      <c r="F185" s="29"/>
    </row>
    <row r="186" spans="1:6">
      <c r="A186" s="30"/>
      <c r="B186" s="29"/>
      <c r="C186" s="30"/>
      <c r="D186" s="31"/>
      <c r="E186" s="29"/>
      <c r="F186" s="29"/>
    </row>
    <row r="187" spans="1:6">
      <c r="A187" s="30"/>
      <c r="B187" s="29"/>
      <c r="C187" s="30"/>
      <c r="D187" s="31"/>
      <c r="E187" s="29"/>
      <c r="F187" s="29"/>
    </row>
    <row r="188" spans="1:6">
      <c r="A188" s="30"/>
      <c r="B188" s="29"/>
      <c r="C188" s="30"/>
      <c r="D188" s="31"/>
      <c r="E188" s="29"/>
      <c r="F188" s="29"/>
    </row>
    <row r="189" spans="1:6">
      <c r="A189" s="30"/>
      <c r="B189" s="29"/>
      <c r="C189" s="30"/>
      <c r="D189" s="31"/>
      <c r="E189" s="29"/>
      <c r="F189" s="29"/>
    </row>
    <row r="190" spans="1:6">
      <c r="A190" s="30"/>
      <c r="B190" s="29"/>
      <c r="C190" s="30"/>
      <c r="D190" s="31"/>
      <c r="E190" s="29"/>
      <c r="F190" s="29"/>
    </row>
    <row r="191" spans="1:6">
      <c r="A191" s="30"/>
      <c r="B191" s="29"/>
      <c r="C191" s="30"/>
      <c r="D191" s="31"/>
      <c r="E191" s="29"/>
      <c r="F191" s="29"/>
    </row>
    <row r="192" spans="1:6">
      <c r="A192" s="30"/>
      <c r="B192" s="29"/>
      <c r="C192" s="30"/>
      <c r="D192" s="31"/>
      <c r="E192" s="29"/>
      <c r="F192" s="29"/>
    </row>
    <row r="193" spans="1:6">
      <c r="A193" s="30"/>
      <c r="B193" s="29"/>
      <c r="C193" s="30"/>
      <c r="D193" s="31"/>
      <c r="E193" s="29"/>
      <c r="F193" s="29"/>
    </row>
    <row r="194" spans="1:6">
      <c r="A194" s="30"/>
      <c r="B194" s="29"/>
      <c r="C194" s="30"/>
      <c r="D194" s="31"/>
      <c r="E194" s="29"/>
      <c r="F194" s="29"/>
    </row>
    <row r="195" spans="1:6">
      <c r="A195" s="30"/>
      <c r="B195" s="29"/>
      <c r="C195" s="30"/>
      <c r="D195" s="31"/>
      <c r="E195" s="29"/>
      <c r="F195" s="29"/>
    </row>
    <row r="196" spans="1:6">
      <c r="A196" s="30"/>
      <c r="B196" s="29"/>
      <c r="C196" s="30"/>
      <c r="D196" s="31"/>
      <c r="E196" s="29"/>
      <c r="F196" s="29"/>
    </row>
    <row r="197" spans="1:6">
      <c r="A197" s="30"/>
      <c r="B197" s="29"/>
      <c r="C197" s="30"/>
      <c r="D197" s="31"/>
      <c r="E197" s="29"/>
      <c r="F197" s="29"/>
    </row>
    <row r="198" spans="1:6">
      <c r="A198" s="30"/>
      <c r="B198" s="29"/>
      <c r="C198" s="30"/>
      <c r="D198" s="31"/>
      <c r="E198" s="29"/>
      <c r="F198" s="29"/>
    </row>
    <row r="199" spans="1:6">
      <c r="A199" s="30"/>
      <c r="B199" s="29"/>
      <c r="C199" s="30"/>
      <c r="D199" s="31"/>
      <c r="E199" s="29"/>
      <c r="F199" s="29"/>
    </row>
    <row r="200" spans="1:6">
      <c r="A200" s="30"/>
      <c r="B200" s="29"/>
      <c r="C200" s="30"/>
      <c r="D200" s="31"/>
      <c r="E200" s="29"/>
      <c r="F200" s="29"/>
    </row>
    <row r="201" spans="1:6">
      <c r="A201" s="30"/>
      <c r="B201" s="29"/>
      <c r="C201" s="30"/>
      <c r="D201" s="31"/>
      <c r="E201" s="29"/>
      <c r="F201" s="29"/>
    </row>
    <row r="202" spans="1:6">
      <c r="A202" s="30"/>
      <c r="B202" s="29"/>
      <c r="C202" s="30"/>
      <c r="D202" s="31"/>
      <c r="E202" s="29"/>
      <c r="F202" s="29"/>
    </row>
    <row r="203" spans="1:6">
      <c r="A203" s="30"/>
      <c r="B203" s="29"/>
      <c r="C203" s="30"/>
      <c r="D203" s="31"/>
      <c r="E203" s="29"/>
      <c r="F203" s="29"/>
    </row>
    <row r="204" spans="1:6">
      <c r="A204" s="30"/>
      <c r="B204" s="29"/>
      <c r="C204" s="30"/>
      <c r="D204" s="31"/>
      <c r="E204" s="29"/>
      <c r="F204" s="29"/>
    </row>
    <row r="205" spans="1:6">
      <c r="A205" s="30"/>
      <c r="B205" s="29"/>
      <c r="C205" s="30"/>
      <c r="D205" s="31"/>
      <c r="E205" s="29"/>
      <c r="F205" s="29"/>
    </row>
    <row r="206" spans="1:6">
      <c r="A206" s="30"/>
      <c r="B206" s="29"/>
      <c r="C206" s="30"/>
      <c r="D206" s="31"/>
      <c r="E206" s="29"/>
      <c r="F206" s="29"/>
    </row>
    <row r="207" spans="1:6">
      <c r="A207" s="30"/>
      <c r="B207" s="29"/>
      <c r="C207" s="30"/>
      <c r="D207" s="31"/>
      <c r="E207" s="29"/>
      <c r="F207" s="29"/>
    </row>
    <row r="208" spans="1:6">
      <c r="A208" s="30"/>
      <c r="B208" s="29"/>
      <c r="C208" s="30"/>
      <c r="D208" s="31"/>
      <c r="E208" s="29"/>
      <c r="F208" s="29"/>
    </row>
    <row r="209" spans="1:6">
      <c r="A209" s="30"/>
      <c r="B209" s="29"/>
      <c r="C209" s="30"/>
      <c r="D209" s="31"/>
      <c r="E209" s="29"/>
      <c r="F209" s="29"/>
    </row>
    <row r="210" spans="1:6">
      <c r="A210" s="30"/>
      <c r="B210" s="29"/>
      <c r="C210" s="30"/>
      <c r="D210" s="31"/>
      <c r="E210" s="29"/>
      <c r="F210" s="29"/>
    </row>
    <row r="211" spans="1:6">
      <c r="A211" s="30"/>
      <c r="B211" s="29"/>
      <c r="C211" s="30"/>
      <c r="D211" s="31"/>
      <c r="E211" s="29"/>
      <c r="F211" s="29"/>
    </row>
    <row r="212" spans="1:6">
      <c r="A212" s="30"/>
      <c r="B212" s="29"/>
      <c r="C212" s="30"/>
      <c r="D212" s="31"/>
      <c r="E212" s="29"/>
      <c r="F212" s="29"/>
    </row>
    <row r="213" spans="1:6">
      <c r="A213" s="30"/>
      <c r="B213" s="29"/>
      <c r="C213" s="30"/>
      <c r="D213" s="31"/>
      <c r="E213" s="29"/>
      <c r="F213" s="29"/>
    </row>
    <row r="214" spans="1:6">
      <c r="A214" s="30"/>
      <c r="B214" s="29"/>
      <c r="C214" s="30"/>
      <c r="D214" s="31"/>
      <c r="E214" s="29"/>
      <c r="F214" s="29"/>
    </row>
    <row r="215" spans="1:6">
      <c r="A215" s="30"/>
      <c r="B215" s="29"/>
      <c r="C215" s="30"/>
      <c r="D215" s="31"/>
      <c r="E215" s="29"/>
      <c r="F215" s="29"/>
    </row>
    <row r="216" spans="1:6">
      <c r="A216" s="30"/>
      <c r="B216" s="29"/>
      <c r="C216" s="30"/>
      <c r="D216" s="31"/>
      <c r="E216" s="29"/>
      <c r="F216" s="29"/>
    </row>
    <row r="217" spans="1:6">
      <c r="A217" s="30"/>
      <c r="B217" s="29"/>
      <c r="C217" s="30"/>
      <c r="D217" s="31"/>
      <c r="E217" s="29"/>
      <c r="F217" s="29"/>
    </row>
    <row r="218" spans="1:6">
      <c r="A218" s="30"/>
      <c r="B218" s="29"/>
      <c r="C218" s="30"/>
      <c r="D218" s="31"/>
      <c r="E218" s="29"/>
      <c r="F218" s="29"/>
    </row>
    <row r="219" spans="1:6">
      <c r="A219" s="30"/>
      <c r="B219" s="29"/>
      <c r="C219" s="30"/>
      <c r="D219" s="31"/>
      <c r="E219" s="29"/>
      <c r="F219" s="29"/>
    </row>
    <row r="220" spans="1:6">
      <c r="A220" s="30"/>
      <c r="B220" s="29"/>
      <c r="C220" s="30"/>
      <c r="D220" s="31"/>
      <c r="E220" s="29"/>
      <c r="F220" s="29"/>
    </row>
    <row r="221" spans="1:6">
      <c r="A221" s="30"/>
      <c r="B221" s="29"/>
      <c r="C221" s="30"/>
      <c r="D221" s="31"/>
      <c r="E221" s="29"/>
      <c r="F221" s="29"/>
    </row>
    <row r="222" spans="1:6">
      <c r="A222" s="30"/>
      <c r="B222" s="29"/>
      <c r="C222" s="30"/>
      <c r="D222" s="31"/>
      <c r="E222" s="29"/>
      <c r="F222" s="29"/>
    </row>
    <row r="223" spans="1:6">
      <c r="A223" s="30"/>
      <c r="B223" s="29"/>
      <c r="C223" s="30"/>
      <c r="D223" s="31"/>
      <c r="E223" s="29"/>
      <c r="F223" s="29"/>
    </row>
    <row r="224" spans="1:6">
      <c r="A224" s="30"/>
      <c r="B224" s="29"/>
      <c r="C224" s="30"/>
      <c r="D224" s="31"/>
      <c r="E224" s="29"/>
      <c r="F224" s="29"/>
    </row>
    <row r="225" spans="1:6">
      <c r="A225" s="30"/>
      <c r="B225" s="29"/>
      <c r="C225" s="30"/>
      <c r="D225" s="31"/>
      <c r="E225" s="29"/>
      <c r="F225" s="29"/>
    </row>
    <row r="226" spans="1:6">
      <c r="A226" s="30"/>
      <c r="B226" s="29"/>
      <c r="C226" s="30"/>
      <c r="D226" s="31"/>
      <c r="E226" s="29"/>
      <c r="F226" s="29"/>
    </row>
    <row r="227" spans="1:6">
      <c r="A227" s="30"/>
      <c r="B227" s="29"/>
      <c r="C227" s="30"/>
      <c r="D227" s="31"/>
      <c r="E227" s="29"/>
      <c r="F227" s="29"/>
    </row>
    <row r="228" spans="1:6">
      <c r="A228" s="30"/>
      <c r="B228" s="29"/>
      <c r="C228" s="30"/>
      <c r="D228" s="31"/>
      <c r="E228" s="29"/>
      <c r="F228" s="29"/>
    </row>
    <row r="229" spans="1:6">
      <c r="A229" s="30"/>
      <c r="B229" s="29"/>
      <c r="C229" s="30"/>
      <c r="D229" s="31"/>
      <c r="E229" s="29"/>
      <c r="F229" s="29"/>
    </row>
    <row r="230" spans="1:6">
      <c r="A230" s="30"/>
      <c r="B230" s="29"/>
      <c r="C230" s="30"/>
      <c r="D230" s="31"/>
      <c r="E230" s="29"/>
      <c r="F230" s="29"/>
    </row>
    <row r="231" spans="1:6">
      <c r="A231" s="30"/>
      <c r="B231" s="29"/>
      <c r="C231" s="30"/>
      <c r="D231" s="31"/>
      <c r="E231" s="29"/>
      <c r="F231" s="29"/>
    </row>
    <row r="232" spans="1:6">
      <c r="A232" s="30"/>
      <c r="B232" s="29"/>
      <c r="C232" s="30"/>
      <c r="D232" s="31"/>
      <c r="E232" s="29"/>
      <c r="F232" s="29"/>
    </row>
    <row r="233" spans="1:6">
      <c r="A233" s="30"/>
      <c r="B233" s="29"/>
      <c r="C233" s="30"/>
      <c r="D233" s="31"/>
      <c r="E233" s="29"/>
      <c r="F233" s="29"/>
    </row>
    <row r="234" spans="1:6">
      <c r="A234" s="30"/>
      <c r="B234" s="29"/>
      <c r="C234" s="30"/>
      <c r="D234" s="31"/>
      <c r="E234" s="29"/>
      <c r="F234" s="29"/>
    </row>
    <row r="235" spans="1:6">
      <c r="A235" s="30"/>
      <c r="B235" s="29"/>
      <c r="C235" s="30"/>
      <c r="D235" s="31"/>
      <c r="E235" s="29"/>
      <c r="F235" s="29"/>
    </row>
    <row r="236" spans="1:6">
      <c r="A236" s="30"/>
      <c r="B236" s="29"/>
      <c r="C236" s="30"/>
      <c r="D236" s="31"/>
      <c r="E236" s="29"/>
      <c r="F236" s="29"/>
    </row>
    <row r="237" spans="1:6">
      <c r="A237" s="30"/>
      <c r="B237" s="29"/>
      <c r="C237" s="30"/>
      <c r="E237" s="33"/>
      <c r="F237" s="33"/>
    </row>
    <row r="238" spans="1:6">
      <c r="A238" s="30"/>
      <c r="B238" s="29"/>
      <c r="C238" s="30"/>
      <c r="E238" s="33"/>
      <c r="F238" s="33"/>
    </row>
    <row r="239" spans="1:6">
      <c r="A239" s="30"/>
      <c r="B239" s="29"/>
      <c r="C239" s="30"/>
      <c r="E239" s="33"/>
      <c r="F239" s="33"/>
    </row>
    <row r="240" spans="1:6">
      <c r="A240" s="30"/>
      <c r="B240" s="29"/>
      <c r="C240" s="30"/>
      <c r="E240" s="33"/>
      <c r="F240" s="33"/>
    </row>
    <row r="241" spans="1:6">
      <c r="A241" s="30"/>
      <c r="B241" s="29"/>
      <c r="C241" s="30"/>
      <c r="E241" s="33"/>
      <c r="F241" s="33"/>
    </row>
    <row r="242" spans="1:6">
      <c r="A242" s="30"/>
      <c r="B242" s="29"/>
      <c r="C242" s="30"/>
      <c r="E242" s="33"/>
      <c r="F242" s="33"/>
    </row>
    <row r="243" spans="1:6">
      <c r="A243" s="30"/>
      <c r="B243" s="29"/>
      <c r="C243" s="30"/>
      <c r="E243" s="33"/>
      <c r="F243" s="33"/>
    </row>
    <row r="244" spans="1:6">
      <c r="A244" s="30"/>
      <c r="B244" s="29"/>
      <c r="C244" s="30"/>
      <c r="E244" s="33"/>
      <c r="F244" s="33"/>
    </row>
    <row r="245" spans="1:6">
      <c r="A245" s="30"/>
      <c r="B245" s="29"/>
      <c r="C245" s="30"/>
      <c r="E245" s="33"/>
      <c r="F245" s="33"/>
    </row>
    <row r="246" spans="1:6">
      <c r="A246" s="30"/>
      <c r="B246" s="29"/>
      <c r="C246" s="30"/>
      <c r="E246" s="33"/>
      <c r="F246" s="33"/>
    </row>
    <row r="247" spans="1:6">
      <c r="A247" s="30"/>
      <c r="B247" s="29"/>
      <c r="C247" s="30"/>
      <c r="E247" s="33"/>
      <c r="F247" s="33"/>
    </row>
    <row r="248" spans="1:6">
      <c r="A248" s="30"/>
      <c r="B248" s="29"/>
      <c r="C248" s="30"/>
      <c r="E248" s="33"/>
      <c r="F248" s="33"/>
    </row>
    <row r="249" spans="1:6">
      <c r="E249" s="33"/>
      <c r="F249" s="33"/>
    </row>
    <row r="250" spans="1:6">
      <c r="E250" s="33"/>
      <c r="F250" s="33"/>
    </row>
    <row r="251" spans="1:6">
      <c r="E251" s="33"/>
      <c r="F251" s="33"/>
    </row>
    <row r="252" spans="1:6">
      <c r="E252" s="33"/>
      <c r="F252" s="33"/>
    </row>
    <row r="253" spans="1:6">
      <c r="E253" s="33"/>
      <c r="F253" s="33"/>
    </row>
    <row r="254" spans="1:6">
      <c r="E254" s="33"/>
      <c r="F254" s="33"/>
    </row>
    <row r="255" spans="1:6">
      <c r="E255" s="33"/>
      <c r="F255" s="33"/>
    </row>
    <row r="256" spans="1:6">
      <c r="E256" s="33"/>
      <c r="F256" s="33"/>
    </row>
    <row r="257" spans="5:6">
      <c r="E257" s="33"/>
      <c r="F257" s="33"/>
    </row>
    <row r="258" spans="5:6">
      <c r="E258" s="33"/>
      <c r="F258" s="33"/>
    </row>
    <row r="259" spans="5:6">
      <c r="E259" s="33"/>
      <c r="F259" s="33"/>
    </row>
    <row r="260" spans="5:6">
      <c r="E260" s="33"/>
      <c r="F260" s="33"/>
    </row>
    <row r="261" spans="5:6">
      <c r="E261" s="33"/>
      <c r="F261" s="33"/>
    </row>
    <row r="262" spans="5:6">
      <c r="E262" s="33"/>
      <c r="F262" s="33"/>
    </row>
    <row r="263" spans="5:6">
      <c r="E263" s="33"/>
      <c r="F263" s="33"/>
    </row>
    <row r="264" spans="5:6">
      <c r="E264" s="33"/>
      <c r="F264" s="33"/>
    </row>
    <row r="265" spans="5:6">
      <c r="E265" s="33"/>
      <c r="F265" s="33"/>
    </row>
    <row r="266" spans="5:6">
      <c r="E266" s="33"/>
      <c r="F266" s="33"/>
    </row>
    <row r="267" spans="5:6">
      <c r="E267" s="33"/>
      <c r="F267" s="33"/>
    </row>
    <row r="268" spans="5:6">
      <c r="E268" s="33"/>
      <c r="F268" s="33"/>
    </row>
    <row r="269" spans="5:6">
      <c r="E269" s="33"/>
      <c r="F269" s="33"/>
    </row>
    <row r="270" spans="5:6">
      <c r="E270" s="33"/>
      <c r="F270" s="33"/>
    </row>
    <row r="271" spans="5:6">
      <c r="E271" s="33"/>
      <c r="F271" s="33"/>
    </row>
    <row r="272" spans="5:6">
      <c r="E272" s="33"/>
      <c r="F272" s="33"/>
    </row>
    <row r="273" spans="5:6">
      <c r="E273" s="33"/>
      <c r="F273" s="33"/>
    </row>
    <row r="274" spans="5:6">
      <c r="E274" s="33"/>
      <c r="F274" s="33"/>
    </row>
    <row r="275" spans="5:6">
      <c r="E275" s="33"/>
      <c r="F275" s="33"/>
    </row>
    <row r="276" spans="5:6">
      <c r="E276" s="33"/>
      <c r="F276" s="33"/>
    </row>
    <row r="277" spans="5:6">
      <c r="E277" s="33"/>
      <c r="F277" s="33"/>
    </row>
    <row r="278" spans="5:6">
      <c r="E278" s="33"/>
      <c r="F278" s="33"/>
    </row>
    <row r="279" spans="5:6">
      <c r="E279" s="33"/>
      <c r="F279" s="33"/>
    </row>
    <row r="280" spans="5:6">
      <c r="E280" s="33"/>
      <c r="F280" s="33"/>
    </row>
    <row r="281" spans="5:6">
      <c r="E281" s="33"/>
      <c r="F281" s="33"/>
    </row>
    <row r="282" spans="5:6">
      <c r="E282" s="33"/>
      <c r="F282" s="33"/>
    </row>
    <row r="283" spans="5:6">
      <c r="E283" s="33"/>
      <c r="F283" s="33"/>
    </row>
    <row r="284" spans="5:6">
      <c r="E284" s="33"/>
      <c r="F284" s="33"/>
    </row>
    <row r="285" spans="5:6">
      <c r="E285" s="33"/>
      <c r="F285" s="33"/>
    </row>
    <row r="286" spans="5:6">
      <c r="E286" s="33"/>
      <c r="F286" s="33"/>
    </row>
    <row r="287" spans="5:6">
      <c r="E287" s="33"/>
      <c r="F287" s="33"/>
    </row>
    <row r="288" spans="5:6">
      <c r="E288" s="33"/>
      <c r="F288" s="33"/>
    </row>
    <row r="289" spans="5:6">
      <c r="E289" s="33"/>
      <c r="F289" s="33"/>
    </row>
    <row r="290" spans="5:6">
      <c r="E290" s="33"/>
      <c r="F290" s="33"/>
    </row>
    <row r="291" spans="5:6">
      <c r="E291" s="33"/>
      <c r="F291" s="33"/>
    </row>
    <row r="292" spans="5:6">
      <c r="E292" s="33"/>
      <c r="F292" s="33"/>
    </row>
    <row r="293" spans="5:6">
      <c r="E293" s="33"/>
      <c r="F293" s="33"/>
    </row>
    <row r="294" spans="5:6">
      <c r="E294" s="33"/>
      <c r="F294" s="33"/>
    </row>
    <row r="295" spans="5:6">
      <c r="E295" s="33"/>
      <c r="F295" s="33"/>
    </row>
    <row r="296" spans="5:6">
      <c r="E296" s="33"/>
      <c r="F296" s="33"/>
    </row>
    <row r="297" spans="5:6">
      <c r="E297" s="33"/>
      <c r="F297" s="33"/>
    </row>
    <row r="298" spans="5:6">
      <c r="E298" s="33"/>
      <c r="F298" s="33"/>
    </row>
    <row r="299" spans="5:6">
      <c r="E299" s="33"/>
      <c r="F299" s="33"/>
    </row>
    <row r="300" spans="5:6">
      <c r="E300" s="33"/>
      <c r="F300" s="33"/>
    </row>
    <row r="301" spans="5:6">
      <c r="E301" s="33"/>
      <c r="F301" s="33"/>
    </row>
    <row r="302" spans="5:6">
      <c r="E302" s="33"/>
      <c r="F302" s="33"/>
    </row>
    <row r="303" spans="5:6">
      <c r="E303" s="33"/>
      <c r="F303" s="33"/>
    </row>
    <row r="304" spans="5:6">
      <c r="E304" s="33"/>
      <c r="F304" s="33"/>
    </row>
    <row r="305" spans="5:6">
      <c r="E305" s="33"/>
      <c r="F305" s="33"/>
    </row>
    <row r="306" spans="5:6">
      <c r="E306" s="33"/>
      <c r="F306" s="33"/>
    </row>
    <row r="307" spans="5:6">
      <c r="E307" s="33"/>
      <c r="F307" s="33"/>
    </row>
    <row r="308" spans="5:6">
      <c r="E308" s="33"/>
      <c r="F308" s="33"/>
    </row>
    <row r="309" spans="5:6">
      <c r="E309" s="33"/>
      <c r="F309" s="33"/>
    </row>
    <row r="310" spans="5:6">
      <c r="E310" s="33"/>
      <c r="F310" s="33"/>
    </row>
    <row r="311" spans="5:6">
      <c r="E311" s="33"/>
      <c r="F311" s="33"/>
    </row>
    <row r="312" spans="5:6">
      <c r="E312" s="33"/>
      <c r="F312" s="33"/>
    </row>
    <row r="313" spans="5:6">
      <c r="E313" s="33"/>
      <c r="F313" s="33"/>
    </row>
    <row r="314" spans="5:6">
      <c r="E314" s="33"/>
      <c r="F314" s="33"/>
    </row>
    <row r="315" spans="5:6">
      <c r="E315" s="33"/>
      <c r="F315" s="33"/>
    </row>
    <row r="316" spans="5:6">
      <c r="E316" s="33"/>
      <c r="F316" s="33"/>
    </row>
    <row r="317" spans="5:6">
      <c r="E317" s="33"/>
      <c r="F317" s="33"/>
    </row>
    <row r="318" spans="5:6">
      <c r="E318" s="33"/>
      <c r="F318" s="33"/>
    </row>
    <row r="319" spans="5:6">
      <c r="E319" s="33"/>
      <c r="F319" s="33"/>
    </row>
    <row r="320" spans="5:6">
      <c r="E320" s="33"/>
      <c r="F320" s="33"/>
    </row>
    <row r="321" spans="5:6">
      <c r="E321" s="33"/>
      <c r="F321" s="33"/>
    </row>
    <row r="322" spans="5:6">
      <c r="E322" s="33"/>
      <c r="F322" s="33"/>
    </row>
    <row r="323" spans="5:6">
      <c r="E323" s="33"/>
      <c r="F323" s="33"/>
    </row>
    <row r="324" spans="5:6">
      <c r="E324" s="33"/>
      <c r="F324" s="33"/>
    </row>
    <row r="325" spans="5:6">
      <c r="E325" s="33"/>
      <c r="F325" s="33"/>
    </row>
    <row r="326" spans="5:6">
      <c r="E326" s="33"/>
      <c r="F326" s="33"/>
    </row>
    <row r="327" spans="5:6">
      <c r="E327" s="33"/>
      <c r="F327" s="33"/>
    </row>
    <row r="328" spans="5:6">
      <c r="E328" s="33"/>
      <c r="F328" s="33"/>
    </row>
    <row r="329" spans="5:6">
      <c r="E329" s="33"/>
      <c r="F329" s="33"/>
    </row>
    <row r="330" spans="5:6">
      <c r="E330" s="33"/>
      <c r="F330" s="33"/>
    </row>
    <row r="331" spans="5:6">
      <c r="E331" s="33"/>
      <c r="F331" s="33"/>
    </row>
    <row r="332" spans="5:6">
      <c r="E332" s="33"/>
      <c r="F332" s="33"/>
    </row>
    <row r="333" spans="5:6">
      <c r="E333" s="33"/>
      <c r="F333" s="33"/>
    </row>
    <row r="334" spans="5:6">
      <c r="E334" s="33"/>
      <c r="F334" s="33"/>
    </row>
    <row r="335" spans="5:6">
      <c r="E335" s="33"/>
      <c r="F335" s="33"/>
    </row>
    <row r="336" spans="5:6">
      <c r="E336" s="33"/>
      <c r="F336" s="33"/>
    </row>
    <row r="337" spans="5:6">
      <c r="E337" s="33"/>
      <c r="F337" s="33"/>
    </row>
    <row r="338" spans="5:6">
      <c r="E338" s="33"/>
      <c r="F338" s="33"/>
    </row>
    <row r="339" spans="5:6">
      <c r="E339" s="33"/>
      <c r="F339" s="33"/>
    </row>
    <row r="340" spans="5:6">
      <c r="E340" s="33"/>
      <c r="F340" s="33"/>
    </row>
    <row r="341" spans="5:6">
      <c r="E341" s="33"/>
      <c r="F341" s="33"/>
    </row>
    <row r="342" spans="5:6">
      <c r="E342" s="33"/>
      <c r="F342" s="33"/>
    </row>
    <row r="343" spans="5:6">
      <c r="E343" s="33"/>
      <c r="F343" s="33"/>
    </row>
    <row r="344" spans="5:6">
      <c r="E344" s="33"/>
      <c r="F344" s="33"/>
    </row>
    <row r="345" spans="5:6">
      <c r="E345" s="33"/>
      <c r="F345" s="33"/>
    </row>
    <row r="346" spans="5:6">
      <c r="E346" s="33"/>
      <c r="F346" s="33"/>
    </row>
    <row r="347" spans="5:6">
      <c r="E347" s="33"/>
      <c r="F347" s="33"/>
    </row>
    <row r="348" spans="5:6">
      <c r="E348" s="33"/>
      <c r="F348" s="33"/>
    </row>
    <row r="349" spans="5:6">
      <c r="E349" s="33"/>
      <c r="F349" s="33"/>
    </row>
    <row r="350" spans="5:6">
      <c r="E350" s="33"/>
      <c r="F350" s="33"/>
    </row>
    <row r="351" spans="5:6">
      <c r="E351" s="33"/>
      <c r="F351" s="33"/>
    </row>
    <row r="352" spans="5:6">
      <c r="E352" s="33"/>
      <c r="F352" s="33"/>
    </row>
    <row r="353" spans="5:6">
      <c r="E353" s="33"/>
      <c r="F353" s="33"/>
    </row>
    <row r="354" spans="5:6">
      <c r="E354" s="33"/>
      <c r="F354" s="33"/>
    </row>
    <row r="355" spans="5:6">
      <c r="E355" s="33"/>
      <c r="F355" s="33"/>
    </row>
    <row r="356" spans="5:6">
      <c r="E356" s="33"/>
      <c r="F356" s="33"/>
    </row>
    <row r="357" spans="5:6">
      <c r="E357" s="33"/>
      <c r="F357" s="33"/>
    </row>
    <row r="358" spans="5:6">
      <c r="E358" s="33"/>
      <c r="F358" s="33"/>
    </row>
    <row r="359" spans="5:6">
      <c r="E359" s="33"/>
      <c r="F359" s="33"/>
    </row>
    <row r="360" spans="5:6">
      <c r="E360" s="33"/>
      <c r="F360" s="33"/>
    </row>
    <row r="361" spans="5:6">
      <c r="E361" s="33"/>
      <c r="F361" s="33"/>
    </row>
    <row r="362" spans="5:6">
      <c r="E362" s="33"/>
      <c r="F362" s="33"/>
    </row>
    <row r="363" spans="5:6">
      <c r="E363" s="33"/>
      <c r="F363" s="33"/>
    </row>
    <row r="364" spans="5:6">
      <c r="E364" s="33"/>
      <c r="F364" s="33"/>
    </row>
    <row r="365" spans="5:6">
      <c r="E365" s="33"/>
      <c r="F365" s="33"/>
    </row>
    <row r="366" spans="5:6">
      <c r="E366" s="33"/>
      <c r="F366" s="33"/>
    </row>
    <row r="367" spans="5:6">
      <c r="E367" s="33"/>
      <c r="F367" s="33"/>
    </row>
    <row r="368" spans="5:6">
      <c r="E368" s="33"/>
      <c r="F368" s="33"/>
    </row>
    <row r="369" spans="5:6">
      <c r="E369" s="33"/>
      <c r="F369" s="33"/>
    </row>
    <row r="370" spans="5:6">
      <c r="E370" s="33"/>
      <c r="F370" s="33"/>
    </row>
    <row r="371" spans="5:6">
      <c r="E371" s="33"/>
      <c r="F371" s="33"/>
    </row>
    <row r="372" spans="5:6">
      <c r="E372" s="33"/>
      <c r="F372" s="33"/>
    </row>
    <row r="373" spans="5:6">
      <c r="E373" s="33"/>
      <c r="F373" s="33"/>
    </row>
    <row r="374" spans="5:6">
      <c r="E374" s="33"/>
      <c r="F374" s="33"/>
    </row>
    <row r="375" spans="5:6">
      <c r="E375" s="33"/>
      <c r="F375" s="33"/>
    </row>
    <row r="376" spans="5:6">
      <c r="E376" s="33"/>
      <c r="F376" s="33"/>
    </row>
    <row r="377" spans="5:6">
      <c r="E377" s="33"/>
      <c r="F377" s="33"/>
    </row>
    <row r="378" spans="5:6">
      <c r="E378" s="33"/>
      <c r="F378" s="33"/>
    </row>
    <row r="379" spans="5:6">
      <c r="E379" s="33"/>
      <c r="F379" s="33"/>
    </row>
    <row r="380" spans="5:6">
      <c r="E380" s="33"/>
      <c r="F380" s="33"/>
    </row>
    <row r="381" spans="5:6">
      <c r="E381" s="33"/>
      <c r="F381" s="33"/>
    </row>
    <row r="382" spans="5:6">
      <c r="E382" s="33"/>
      <c r="F382" s="33"/>
    </row>
    <row r="383" spans="5:6">
      <c r="E383" s="33"/>
      <c r="F383" s="33"/>
    </row>
    <row r="384" spans="5:6">
      <c r="E384" s="33"/>
      <c r="F384" s="33"/>
    </row>
    <row r="385" spans="5:6">
      <c r="E385" s="33"/>
      <c r="F385" s="33"/>
    </row>
    <row r="386" spans="5:6">
      <c r="E386" s="33"/>
      <c r="F386" s="33"/>
    </row>
    <row r="387" spans="5:6">
      <c r="E387" s="33"/>
      <c r="F387" s="33"/>
    </row>
    <row r="388" spans="5:6">
      <c r="E388" s="33"/>
      <c r="F388" s="33"/>
    </row>
    <row r="389" spans="5:6">
      <c r="E389" s="33"/>
      <c r="F389" s="33"/>
    </row>
    <row r="390" spans="5:6">
      <c r="E390" s="33"/>
      <c r="F390" s="33"/>
    </row>
    <row r="391" spans="5:6">
      <c r="E391" s="33"/>
      <c r="F391" s="33"/>
    </row>
    <row r="392" spans="5:6">
      <c r="E392" s="33"/>
      <c r="F392" s="33"/>
    </row>
    <row r="393" spans="5:6">
      <c r="E393" s="33"/>
      <c r="F393" s="33"/>
    </row>
    <row r="394" spans="5:6">
      <c r="E394" s="33"/>
      <c r="F394" s="33"/>
    </row>
    <row r="395" spans="5:6">
      <c r="E395" s="33"/>
      <c r="F395" s="33"/>
    </row>
    <row r="396" spans="5:6">
      <c r="E396" s="33"/>
      <c r="F396" s="33"/>
    </row>
    <row r="397" spans="5:6">
      <c r="E397" s="33"/>
      <c r="F397" s="33"/>
    </row>
    <row r="398" spans="5:6">
      <c r="E398" s="33"/>
      <c r="F398" s="33"/>
    </row>
    <row r="399" spans="5:6">
      <c r="E399" s="33"/>
      <c r="F399" s="33"/>
    </row>
    <row r="400" spans="5:6">
      <c r="E400" s="33"/>
      <c r="F400" s="33"/>
    </row>
    <row r="401" spans="5:6">
      <c r="E401" s="33"/>
      <c r="F401" s="33"/>
    </row>
    <row r="402" spans="5:6">
      <c r="E402" s="33"/>
      <c r="F402" s="33"/>
    </row>
    <row r="403" spans="5:6">
      <c r="E403" s="33"/>
      <c r="F403" s="33"/>
    </row>
    <row r="404" spans="5:6">
      <c r="E404" s="33"/>
      <c r="F404" s="33"/>
    </row>
    <row r="405" spans="5:6">
      <c r="E405" s="33"/>
      <c r="F405" s="33"/>
    </row>
    <row r="406" spans="5:6">
      <c r="E406" s="33"/>
      <c r="F406" s="33"/>
    </row>
    <row r="407" spans="5:6">
      <c r="E407" s="33"/>
      <c r="F407" s="33"/>
    </row>
    <row r="408" spans="5:6">
      <c r="E408" s="33"/>
      <c r="F408" s="33"/>
    </row>
    <row r="409" spans="5:6">
      <c r="E409" s="33"/>
      <c r="F409" s="33"/>
    </row>
    <row r="410" spans="5:6">
      <c r="E410" s="33"/>
      <c r="F410" s="33"/>
    </row>
    <row r="411" spans="5:6">
      <c r="E411" s="33"/>
      <c r="F411" s="33"/>
    </row>
    <row r="412" spans="5:6">
      <c r="E412" s="33"/>
      <c r="F412" s="33"/>
    </row>
    <row r="413" spans="5:6">
      <c r="E413" s="33"/>
      <c r="F413" s="33"/>
    </row>
    <row r="414" spans="5:6">
      <c r="E414" s="33"/>
      <c r="F414" s="33"/>
    </row>
    <row r="415" spans="5:6">
      <c r="E415" s="33"/>
      <c r="F415" s="33"/>
    </row>
    <row r="416" spans="5:6">
      <c r="E416" s="33"/>
      <c r="F416" s="33"/>
    </row>
    <row r="417" spans="5:6">
      <c r="E417" s="33"/>
      <c r="F417" s="33"/>
    </row>
    <row r="418" spans="5:6">
      <c r="E418" s="33"/>
      <c r="F418" s="33"/>
    </row>
    <row r="419" spans="5:6">
      <c r="E419" s="33"/>
      <c r="F419" s="33"/>
    </row>
    <row r="420" spans="5:6">
      <c r="E420" s="33"/>
      <c r="F420" s="33"/>
    </row>
    <row r="421" spans="5:6">
      <c r="E421" s="33"/>
      <c r="F421" s="33"/>
    </row>
    <row r="422" spans="5:6">
      <c r="E422" s="33"/>
      <c r="F422" s="33"/>
    </row>
    <row r="423" spans="5:6">
      <c r="E423" s="33"/>
      <c r="F423" s="33"/>
    </row>
    <row r="424" spans="5:6">
      <c r="E424" s="33"/>
      <c r="F424" s="33"/>
    </row>
    <row r="425" spans="5:6">
      <c r="E425" s="33"/>
      <c r="F425" s="33"/>
    </row>
    <row r="426" spans="5:6">
      <c r="E426" s="33"/>
      <c r="F426" s="33"/>
    </row>
    <row r="427" spans="5:6">
      <c r="E427" s="33"/>
      <c r="F427" s="33"/>
    </row>
    <row r="428" spans="5:6">
      <c r="E428" s="33"/>
      <c r="F428" s="33"/>
    </row>
    <row r="429" spans="5:6">
      <c r="E429" s="33"/>
      <c r="F429" s="33"/>
    </row>
    <row r="430" spans="5:6">
      <c r="E430" s="33"/>
      <c r="F430" s="33"/>
    </row>
    <row r="431" spans="5:6">
      <c r="E431" s="33"/>
      <c r="F431" s="33"/>
    </row>
    <row r="432" spans="5:6">
      <c r="E432" s="33"/>
      <c r="F432" s="33"/>
    </row>
    <row r="433" spans="5:6">
      <c r="E433" s="33"/>
      <c r="F433" s="33"/>
    </row>
    <row r="434" spans="5:6">
      <c r="E434" s="33"/>
      <c r="F434" s="33"/>
    </row>
    <row r="435" spans="5:6">
      <c r="E435" s="33"/>
      <c r="F435" s="33"/>
    </row>
    <row r="436" spans="5:6">
      <c r="E436" s="33"/>
      <c r="F436" s="33"/>
    </row>
    <row r="437" spans="5:6">
      <c r="E437" s="33"/>
      <c r="F437" s="33"/>
    </row>
    <row r="438" spans="5:6">
      <c r="E438" s="33"/>
      <c r="F438" s="33"/>
    </row>
    <row r="439" spans="5:6">
      <c r="E439" s="33"/>
      <c r="F439" s="33"/>
    </row>
    <row r="440" spans="5:6">
      <c r="E440" s="33"/>
      <c r="F440" s="33"/>
    </row>
    <row r="441" spans="5:6">
      <c r="E441" s="33"/>
      <c r="F441" s="33"/>
    </row>
    <row r="442" spans="5:6">
      <c r="E442" s="33"/>
      <c r="F442" s="33"/>
    </row>
    <row r="443" spans="5:6">
      <c r="E443" s="33"/>
      <c r="F443" s="33"/>
    </row>
    <row r="444" spans="5:6">
      <c r="E444" s="33"/>
      <c r="F444" s="33"/>
    </row>
    <row r="445" spans="5:6">
      <c r="E445" s="33"/>
      <c r="F445" s="33"/>
    </row>
    <row r="446" spans="5:6">
      <c r="E446" s="33"/>
      <c r="F446" s="33"/>
    </row>
    <row r="447" spans="5:6">
      <c r="E447" s="33"/>
      <c r="F447" s="33"/>
    </row>
    <row r="448" spans="5:6">
      <c r="E448" s="33"/>
      <c r="F448" s="33"/>
    </row>
    <row r="449" spans="5:6">
      <c r="E449" s="33"/>
      <c r="F449" s="33"/>
    </row>
    <row r="450" spans="5:6">
      <c r="E450" s="33"/>
      <c r="F450" s="33"/>
    </row>
    <row r="451" spans="5:6">
      <c r="E451" s="33"/>
      <c r="F451" s="33"/>
    </row>
    <row r="452" spans="5:6">
      <c r="E452" s="33"/>
      <c r="F452" s="33"/>
    </row>
    <row r="453" spans="5:6">
      <c r="E453" s="33"/>
      <c r="F453" s="33"/>
    </row>
    <row r="454" spans="5:6">
      <c r="E454" s="33"/>
      <c r="F454" s="33"/>
    </row>
    <row r="455" spans="5:6">
      <c r="E455" s="33"/>
      <c r="F455" s="33"/>
    </row>
    <row r="456" spans="5:6">
      <c r="E456" s="33"/>
      <c r="F456" s="33"/>
    </row>
    <row r="457" spans="5:6">
      <c r="E457" s="33"/>
      <c r="F457" s="33"/>
    </row>
    <row r="458" spans="5:6">
      <c r="E458" s="33"/>
      <c r="F458" s="33"/>
    </row>
    <row r="459" spans="5:6">
      <c r="E459" s="33"/>
      <c r="F459" s="33"/>
    </row>
    <row r="460" spans="5:6">
      <c r="E460" s="33"/>
      <c r="F460" s="33"/>
    </row>
    <row r="461" spans="5:6">
      <c r="E461" s="33"/>
      <c r="F461" s="33"/>
    </row>
    <row r="462" spans="5:6">
      <c r="E462" s="33"/>
      <c r="F462" s="33"/>
    </row>
    <row r="463" spans="5:6">
      <c r="E463" s="33"/>
      <c r="F463" s="33"/>
    </row>
    <row r="464" spans="5:6">
      <c r="E464" s="33"/>
      <c r="F464" s="33"/>
    </row>
    <row r="465" spans="5:6">
      <c r="E465" s="33"/>
      <c r="F465" s="33"/>
    </row>
    <row r="466" spans="5:6">
      <c r="E466" s="33"/>
      <c r="F466" s="33"/>
    </row>
    <row r="467" spans="5:6">
      <c r="E467" s="33"/>
      <c r="F467" s="33"/>
    </row>
    <row r="468" spans="5:6">
      <c r="E468" s="33"/>
      <c r="F468" s="33"/>
    </row>
    <row r="469" spans="5:6">
      <c r="E469" s="33"/>
      <c r="F469" s="33"/>
    </row>
    <row r="470" spans="5:6">
      <c r="E470" s="33"/>
      <c r="F470" s="33"/>
    </row>
    <row r="471" spans="5:6">
      <c r="E471" s="33"/>
      <c r="F471" s="33"/>
    </row>
    <row r="472" spans="5:6">
      <c r="E472" s="33"/>
      <c r="F472" s="33"/>
    </row>
    <row r="473" spans="5:6">
      <c r="E473" s="33"/>
      <c r="F473" s="33"/>
    </row>
    <row r="474" spans="5:6">
      <c r="E474" s="33"/>
      <c r="F474" s="33"/>
    </row>
    <row r="475" spans="5:6">
      <c r="E475" s="33"/>
      <c r="F475" s="33"/>
    </row>
    <row r="476" spans="5:6">
      <c r="E476" s="33"/>
      <c r="F476" s="33"/>
    </row>
    <row r="477" spans="5:6">
      <c r="E477" s="33"/>
      <c r="F477" s="33"/>
    </row>
    <row r="478" spans="5:6">
      <c r="E478" s="33"/>
      <c r="F478" s="33"/>
    </row>
    <row r="479" spans="5:6">
      <c r="E479" s="33"/>
      <c r="F479" s="33"/>
    </row>
    <row r="480" spans="5:6">
      <c r="E480" s="33"/>
      <c r="F480" s="33"/>
    </row>
    <row r="481" spans="5:6">
      <c r="E481" s="33"/>
      <c r="F481" s="33"/>
    </row>
    <row r="482" spans="5:6">
      <c r="E482" s="33"/>
      <c r="F482" s="33"/>
    </row>
    <row r="483" spans="5:6">
      <c r="E483" s="33"/>
      <c r="F483" s="33"/>
    </row>
    <row r="484" spans="5:6">
      <c r="E484" s="33"/>
      <c r="F484" s="33"/>
    </row>
    <row r="485" spans="5:6">
      <c r="E485" s="33"/>
      <c r="F485" s="33"/>
    </row>
    <row r="486" spans="5:6">
      <c r="E486" s="33"/>
      <c r="F486" s="33"/>
    </row>
    <row r="487" spans="5:6">
      <c r="E487" s="33"/>
      <c r="F487" s="33"/>
    </row>
    <row r="488" spans="5:6">
      <c r="E488" s="33"/>
      <c r="F488" s="33"/>
    </row>
    <row r="489" spans="5:6">
      <c r="E489" s="33"/>
      <c r="F489" s="33"/>
    </row>
    <row r="490" spans="5:6">
      <c r="E490" s="33"/>
      <c r="F490" s="33"/>
    </row>
    <row r="491" spans="5:6">
      <c r="E491" s="33"/>
      <c r="F491" s="33"/>
    </row>
    <row r="492" spans="5:6">
      <c r="E492" s="33"/>
      <c r="F492" s="33"/>
    </row>
    <row r="493" spans="5:6">
      <c r="E493" s="33"/>
      <c r="F493" s="33"/>
    </row>
    <row r="494" spans="5:6">
      <c r="E494" s="33"/>
      <c r="F494" s="33"/>
    </row>
    <row r="495" spans="5:6">
      <c r="E495" s="33"/>
      <c r="F495" s="33"/>
    </row>
    <row r="496" spans="5:6">
      <c r="E496" s="33"/>
      <c r="F496" s="33"/>
    </row>
    <row r="497" spans="5:6">
      <c r="E497" s="33"/>
      <c r="F497" s="33"/>
    </row>
    <row r="498" spans="5:6">
      <c r="E498" s="33"/>
      <c r="F498" s="33"/>
    </row>
    <row r="499" spans="5:6">
      <c r="E499" s="33"/>
      <c r="F499" s="33"/>
    </row>
    <row r="500" spans="5:6">
      <c r="E500" s="33"/>
      <c r="F500" s="33"/>
    </row>
  </sheetData>
  <phoneticPr fontId="8" type="noConversion"/>
  <printOptions horizontalCentered="1" gridLinesSet="0"/>
  <pageMargins left="0.19685039370078741" right="0.19685039370078741" top="0.9055118110236221" bottom="0.39370078740157483" header="0.11811023622047245" footer="0.11811023622047245"/>
  <pageSetup paperSize="9" orientation="portrait" r:id="rId1"/>
  <headerFooter alignWithMargins="0"/>
  <rowBreaks count="5" manualBreakCount="5">
    <brk id="156" max="16383" man="1"/>
    <brk id="201" max="16383" man="1"/>
    <brk id="281" max="16383" man="1"/>
    <brk id="325" max="16383" man="1"/>
    <brk id="3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497"/>
  <sheetViews>
    <sheetView showGridLines="0" showOutlineSymbols="0" view="pageBreakPreview" zoomScale="115" zoomScaleNormal="100" zoomScaleSheetLayoutView="115" workbookViewId="0">
      <selection activeCell="M33" sqref="M33"/>
    </sheetView>
  </sheetViews>
  <sheetFormatPr baseColWidth="10" defaultColWidth="10.86328125" defaultRowHeight="11.65"/>
  <cols>
    <col min="1" max="1" width="6" style="6" customWidth="1"/>
    <col min="2" max="2" width="35.1328125" style="6" customWidth="1"/>
    <col min="3" max="7" width="4.265625" style="6" customWidth="1"/>
    <col min="8" max="8" width="7.53125" style="6" customWidth="1"/>
    <col min="9" max="9" width="8.3984375" style="6" customWidth="1"/>
    <col min="10" max="10" width="11.3984375" style="6" customWidth="1"/>
    <col min="11" max="11" width="11" style="6" customWidth="1"/>
    <col min="12" max="16384" width="10.86328125" style="6"/>
  </cols>
  <sheetData>
    <row r="1" spans="1:11">
      <c r="A1" s="2" t="s">
        <v>156</v>
      </c>
      <c r="B1" s="3" t="s">
        <v>157</v>
      </c>
      <c r="C1" s="4"/>
      <c r="D1" s="4"/>
      <c r="E1" s="4"/>
      <c r="F1" s="4"/>
      <c r="G1" s="4"/>
      <c r="H1" s="5"/>
      <c r="I1" s="5"/>
      <c r="J1" s="58"/>
    </row>
    <row r="2" spans="1:11" ht="23.25">
      <c r="A2" s="56" t="s">
        <v>3</v>
      </c>
      <c r="B2" s="56" t="s">
        <v>4</v>
      </c>
      <c r="C2" s="56" t="s">
        <v>5</v>
      </c>
      <c r="D2" s="56" t="s">
        <v>207</v>
      </c>
      <c r="E2" s="56" t="s">
        <v>208</v>
      </c>
      <c r="F2" s="56" t="s">
        <v>209</v>
      </c>
      <c r="G2" s="56" t="s">
        <v>210</v>
      </c>
      <c r="H2" s="55" t="s">
        <v>30</v>
      </c>
      <c r="I2" s="57" t="s">
        <v>6</v>
      </c>
      <c r="J2" s="57" t="s">
        <v>32</v>
      </c>
    </row>
    <row r="3" spans="1:11">
      <c r="A3" s="81"/>
      <c r="B3" s="82"/>
      <c r="C3" s="83"/>
      <c r="D3" s="83"/>
      <c r="E3" s="83"/>
      <c r="F3" s="83"/>
      <c r="G3" s="83"/>
      <c r="H3" s="83"/>
      <c r="I3" s="84"/>
      <c r="J3" s="84"/>
    </row>
    <row r="4" spans="1:11" s="28" customFormat="1" ht="15" customHeight="1">
      <c r="A4" s="11" t="s">
        <v>158</v>
      </c>
      <c r="B4" s="59" t="s">
        <v>20</v>
      </c>
      <c r="C4" s="14"/>
      <c r="D4" s="14"/>
      <c r="E4" s="14"/>
      <c r="F4" s="14"/>
      <c r="G4" s="14"/>
      <c r="H4" s="48"/>
      <c r="I4" s="12"/>
      <c r="J4" s="12" t="str">
        <f t="shared" ref="J4:J8" si="0">IF(AND(ISNUMBER(H4),ISNUMBER(I4)),ROUND(H4*I4,0),"")</f>
        <v/>
      </c>
      <c r="K4" s="6"/>
    </row>
    <row r="5" spans="1:11">
      <c r="A5" s="11" t="s">
        <v>159</v>
      </c>
      <c r="B5" s="59" t="s">
        <v>28</v>
      </c>
      <c r="C5" s="14" t="s">
        <v>17</v>
      </c>
      <c r="D5" s="14"/>
      <c r="E5" s="14"/>
      <c r="F5" s="14"/>
      <c r="G5" s="14"/>
      <c r="H5" s="48">
        <v>1</v>
      </c>
      <c r="I5" s="12"/>
      <c r="J5" s="12" t="str">
        <f t="shared" si="0"/>
        <v/>
      </c>
    </row>
    <row r="6" spans="1:11">
      <c r="A6" s="11" t="s">
        <v>160</v>
      </c>
      <c r="B6" s="1" t="s">
        <v>40</v>
      </c>
      <c r="C6" s="14" t="s">
        <v>17</v>
      </c>
      <c r="D6" s="14"/>
      <c r="E6" s="14"/>
      <c r="F6" s="14"/>
      <c r="G6" s="14"/>
      <c r="H6" s="16">
        <v>1</v>
      </c>
      <c r="I6" s="12"/>
      <c r="J6" s="12" t="str">
        <f t="shared" si="0"/>
        <v/>
      </c>
    </row>
    <row r="7" spans="1:11">
      <c r="A7" s="11" t="s">
        <v>161</v>
      </c>
      <c r="B7" s="59" t="s">
        <v>162</v>
      </c>
      <c r="C7" s="14" t="s">
        <v>17</v>
      </c>
      <c r="D7" s="14"/>
      <c r="E7" s="14"/>
      <c r="F7" s="14"/>
      <c r="G7" s="14"/>
      <c r="H7" s="16">
        <v>1</v>
      </c>
      <c r="I7" s="12"/>
      <c r="J7" s="12" t="str">
        <f t="shared" si="0"/>
        <v/>
      </c>
    </row>
    <row r="8" spans="1:11">
      <c r="A8" s="11"/>
      <c r="B8" s="59"/>
      <c r="C8" s="14"/>
      <c r="D8" s="14"/>
      <c r="E8" s="14"/>
      <c r="F8" s="14"/>
      <c r="G8" s="14"/>
      <c r="H8" s="48"/>
      <c r="I8" s="12"/>
      <c r="J8" s="12" t="str">
        <f t="shared" si="0"/>
        <v/>
      </c>
    </row>
    <row r="9" spans="1:11">
      <c r="A9" s="11"/>
      <c r="B9" s="59"/>
      <c r="C9" s="14"/>
      <c r="D9" s="14"/>
      <c r="E9" s="14"/>
      <c r="F9" s="14"/>
      <c r="G9" s="14"/>
      <c r="H9" s="48"/>
      <c r="I9" s="12"/>
      <c r="J9" s="12"/>
    </row>
    <row r="10" spans="1:11">
      <c r="A10" s="11"/>
      <c r="B10" s="59"/>
      <c r="C10" s="14"/>
      <c r="D10" s="14"/>
      <c r="E10" s="14"/>
      <c r="F10" s="14"/>
      <c r="G10" s="14"/>
      <c r="H10" s="48"/>
      <c r="I10" s="12"/>
      <c r="J10" s="12" t="str">
        <f>IF(AND(ISNUMBER(H10),ISNUMBER(I10)),ROUND(H10*I10,0),"")</f>
        <v/>
      </c>
    </row>
    <row r="11" spans="1:11">
      <c r="A11" s="11" t="s">
        <v>163</v>
      </c>
      <c r="B11" s="1" t="s">
        <v>70</v>
      </c>
      <c r="C11" s="14"/>
      <c r="D11" s="14"/>
      <c r="E11" s="14"/>
      <c r="F11" s="14"/>
      <c r="G11" s="14"/>
      <c r="H11" s="48"/>
      <c r="I11" s="12"/>
      <c r="J11" s="12"/>
    </row>
    <row r="12" spans="1:11">
      <c r="A12" s="11" t="s">
        <v>164</v>
      </c>
      <c r="B12" s="1" t="s">
        <v>165</v>
      </c>
      <c r="C12" s="85"/>
      <c r="D12" s="85"/>
      <c r="E12" s="85"/>
      <c r="F12" s="85"/>
      <c r="G12" s="85"/>
      <c r="H12" s="48" t="str">
        <f t="shared" ref="H12:H21" si="1">IF(ISBLANK(C12),"",SUM(D12:G12))</f>
        <v/>
      </c>
      <c r="I12" s="12"/>
      <c r="J12" s="12" t="str">
        <f t="shared" ref="J12:J23" si="2">IF(AND(ISNUMBER(H12),ISNUMBER(I12)),ROUND(H12*I12,0),"")</f>
        <v/>
      </c>
    </row>
    <row r="13" spans="1:11">
      <c r="A13" s="11"/>
      <c r="B13" s="46" t="s">
        <v>181</v>
      </c>
      <c r="C13" s="85" t="s">
        <v>18</v>
      </c>
      <c r="D13" s="85">
        <v>34</v>
      </c>
      <c r="E13" s="85">
        <v>34</v>
      </c>
      <c r="F13" s="85">
        <v>34</v>
      </c>
      <c r="G13" s="85">
        <v>34</v>
      </c>
      <c r="H13" s="48">
        <f t="shared" si="1"/>
        <v>136</v>
      </c>
      <c r="I13" s="12"/>
      <c r="J13" s="12" t="str">
        <f t="shared" si="2"/>
        <v/>
      </c>
    </row>
    <row r="14" spans="1:11">
      <c r="A14" s="11"/>
      <c r="B14" s="46" t="s">
        <v>180</v>
      </c>
      <c r="C14" s="85" t="s">
        <v>18</v>
      </c>
      <c r="D14" s="85">
        <v>34</v>
      </c>
      <c r="E14" s="85">
        <v>34</v>
      </c>
      <c r="F14" s="85">
        <v>34</v>
      </c>
      <c r="G14" s="85">
        <v>34</v>
      </c>
      <c r="H14" s="48">
        <f t="shared" si="1"/>
        <v>136</v>
      </c>
      <c r="I14" s="12"/>
      <c r="J14" s="12" t="str">
        <f t="shared" si="2"/>
        <v/>
      </c>
    </row>
    <row r="15" spans="1:11">
      <c r="A15" s="11"/>
      <c r="B15" s="46" t="s">
        <v>166</v>
      </c>
      <c r="C15" s="14" t="s">
        <v>19</v>
      </c>
      <c r="D15" s="14">
        <v>15</v>
      </c>
      <c r="E15" s="14">
        <v>15</v>
      </c>
      <c r="F15" s="14">
        <v>15</v>
      </c>
      <c r="G15" s="14">
        <v>15</v>
      </c>
      <c r="H15" s="48">
        <f t="shared" si="1"/>
        <v>60</v>
      </c>
      <c r="I15" s="12"/>
      <c r="J15" s="12" t="str">
        <f t="shared" si="2"/>
        <v/>
      </c>
    </row>
    <row r="16" spans="1:11">
      <c r="A16" s="11"/>
      <c r="B16" s="46" t="s">
        <v>167</v>
      </c>
      <c r="C16" s="85" t="s">
        <v>5</v>
      </c>
      <c r="D16" s="85">
        <v>1</v>
      </c>
      <c r="E16" s="85">
        <v>1</v>
      </c>
      <c r="F16" s="85">
        <v>1</v>
      </c>
      <c r="G16" s="85">
        <v>1</v>
      </c>
      <c r="H16" s="48">
        <f t="shared" si="1"/>
        <v>4</v>
      </c>
      <c r="I16" s="12"/>
      <c r="J16" s="12" t="str">
        <f t="shared" si="2"/>
        <v/>
      </c>
    </row>
    <row r="17" spans="1:10">
      <c r="A17" s="11"/>
      <c r="B17" s="46" t="s">
        <v>183</v>
      </c>
      <c r="C17" s="85" t="s">
        <v>5</v>
      </c>
      <c r="D17" s="85">
        <v>2</v>
      </c>
      <c r="E17" s="85">
        <v>2</v>
      </c>
      <c r="F17" s="85">
        <v>2</v>
      </c>
      <c r="G17" s="85">
        <v>2</v>
      </c>
      <c r="H17" s="48">
        <f t="shared" si="1"/>
        <v>8</v>
      </c>
      <c r="I17" s="12"/>
      <c r="J17" s="12" t="str">
        <f t="shared" si="2"/>
        <v/>
      </c>
    </row>
    <row r="18" spans="1:10">
      <c r="A18" s="11"/>
      <c r="B18" s="46" t="s">
        <v>184</v>
      </c>
      <c r="C18" s="85" t="s">
        <v>5</v>
      </c>
      <c r="D18" s="85"/>
      <c r="E18" s="85"/>
      <c r="F18" s="85"/>
      <c r="G18" s="85"/>
      <c r="H18" s="48">
        <f t="shared" si="1"/>
        <v>0</v>
      </c>
      <c r="I18" s="12"/>
      <c r="J18" s="12" t="str">
        <f t="shared" si="2"/>
        <v/>
      </c>
    </row>
    <row r="19" spans="1:10">
      <c r="A19" s="11" t="s">
        <v>245</v>
      </c>
      <c r="B19" s="47" t="s">
        <v>182</v>
      </c>
      <c r="C19" s="85" t="s">
        <v>18</v>
      </c>
      <c r="D19" s="85">
        <f>+D13</f>
        <v>34</v>
      </c>
      <c r="E19" s="85">
        <f t="shared" ref="E19:G19" si="3">+E13</f>
        <v>34</v>
      </c>
      <c r="F19" s="85">
        <f t="shared" si="3"/>
        <v>34</v>
      </c>
      <c r="G19" s="85">
        <f t="shared" si="3"/>
        <v>34</v>
      </c>
      <c r="H19" s="48">
        <f t="shared" si="1"/>
        <v>136</v>
      </c>
      <c r="I19" s="12"/>
      <c r="J19" s="12" t="str">
        <f t="shared" si="2"/>
        <v/>
      </c>
    </row>
    <row r="20" spans="1:10">
      <c r="A20" s="11"/>
      <c r="B20" s="46"/>
      <c r="C20" s="85"/>
      <c r="D20" s="85"/>
      <c r="E20" s="85"/>
      <c r="F20" s="85"/>
      <c r="G20" s="85"/>
      <c r="H20" s="48" t="str">
        <f t="shared" si="1"/>
        <v/>
      </c>
      <c r="I20" s="12"/>
      <c r="J20" s="12" t="str">
        <f t="shared" si="2"/>
        <v/>
      </c>
    </row>
    <row r="21" spans="1:10">
      <c r="A21" s="11" t="s">
        <v>168</v>
      </c>
      <c r="B21" s="1" t="s">
        <v>169</v>
      </c>
      <c r="C21" s="14"/>
      <c r="D21" s="14"/>
      <c r="E21" s="14"/>
      <c r="F21" s="14"/>
      <c r="G21" s="14"/>
      <c r="H21" s="48" t="str">
        <f t="shared" si="1"/>
        <v/>
      </c>
      <c r="I21" s="12"/>
      <c r="J21" s="12" t="str">
        <f t="shared" si="2"/>
        <v/>
      </c>
    </row>
    <row r="22" spans="1:10">
      <c r="A22" s="11" t="s">
        <v>170</v>
      </c>
      <c r="B22" s="1" t="s">
        <v>171</v>
      </c>
      <c r="C22" s="85" t="s">
        <v>18</v>
      </c>
      <c r="D22" s="85">
        <f>+D13</f>
        <v>34</v>
      </c>
      <c r="E22" s="85">
        <f t="shared" ref="E22:G22" si="4">+E13</f>
        <v>34</v>
      </c>
      <c r="F22" s="85">
        <f t="shared" si="4"/>
        <v>34</v>
      </c>
      <c r="G22" s="85">
        <f t="shared" si="4"/>
        <v>34</v>
      </c>
      <c r="H22" s="48">
        <f t="shared" ref="H22:H42" si="5">IF(ISBLANK(C22),"",SUM(D22:G22))</f>
        <v>136</v>
      </c>
      <c r="I22" s="12"/>
      <c r="J22" s="12" t="str">
        <f t="shared" si="2"/>
        <v/>
      </c>
    </row>
    <row r="23" spans="1:10">
      <c r="A23" s="11"/>
      <c r="B23" s="46" t="s">
        <v>172</v>
      </c>
      <c r="C23" s="85"/>
      <c r="D23" s="85"/>
      <c r="E23" s="85"/>
      <c r="F23" s="85"/>
      <c r="G23" s="85"/>
      <c r="H23" s="48" t="str">
        <f t="shared" si="5"/>
        <v/>
      </c>
      <c r="I23" s="12"/>
      <c r="J23" s="12" t="str">
        <f t="shared" si="2"/>
        <v/>
      </c>
    </row>
    <row r="24" spans="1:10">
      <c r="A24" s="11"/>
      <c r="B24" s="46" t="s">
        <v>173</v>
      </c>
      <c r="C24" s="85"/>
      <c r="D24" s="85"/>
      <c r="E24" s="85"/>
      <c r="F24" s="85"/>
      <c r="G24" s="85"/>
      <c r="H24" s="48" t="str">
        <f t="shared" si="5"/>
        <v/>
      </c>
      <c r="I24" s="12"/>
      <c r="J24" s="12" t="str">
        <f>IF(AND(ISNUMBER(H24),ISNUMBER(I24)),ROUND(H24*I24,0),"")</f>
        <v/>
      </c>
    </row>
    <row r="25" spans="1:10">
      <c r="A25" s="11"/>
      <c r="B25" s="46" t="s">
        <v>174</v>
      </c>
      <c r="C25" s="85"/>
      <c r="D25" s="85"/>
      <c r="E25" s="85"/>
      <c r="F25" s="85"/>
      <c r="G25" s="85"/>
      <c r="H25" s="48" t="str">
        <f t="shared" si="5"/>
        <v/>
      </c>
      <c r="I25" s="12"/>
      <c r="J25" s="12" t="str">
        <f t="shared" ref="J25:J41" si="6">IF(AND(ISNUMBER(H25),ISNUMBER(I25)),ROUND(H25*I25,0),"")</f>
        <v/>
      </c>
    </row>
    <row r="26" spans="1:10" ht="23.25">
      <c r="A26" s="11"/>
      <c r="B26" s="46" t="s">
        <v>175</v>
      </c>
      <c r="C26" s="85"/>
      <c r="D26" s="85"/>
      <c r="E26" s="85"/>
      <c r="F26" s="85"/>
      <c r="G26" s="85"/>
      <c r="H26" s="48" t="str">
        <f t="shared" si="5"/>
        <v/>
      </c>
      <c r="I26" s="12"/>
      <c r="J26" s="12" t="str">
        <f t="shared" si="6"/>
        <v/>
      </c>
    </row>
    <row r="27" spans="1:10">
      <c r="A27" s="11" t="s">
        <v>176</v>
      </c>
      <c r="B27" s="1" t="s">
        <v>177</v>
      </c>
      <c r="C27" s="85" t="s">
        <v>19</v>
      </c>
      <c r="D27" s="85">
        <v>24</v>
      </c>
      <c r="E27" s="85">
        <v>24</v>
      </c>
      <c r="F27" s="85">
        <v>24</v>
      </c>
      <c r="G27" s="85">
        <v>24</v>
      </c>
      <c r="H27" s="48">
        <f t="shared" si="5"/>
        <v>96</v>
      </c>
      <c r="I27" s="12"/>
      <c r="J27" s="12" t="str">
        <f t="shared" si="6"/>
        <v/>
      </c>
    </row>
    <row r="28" spans="1:10">
      <c r="A28" s="11" t="s">
        <v>178</v>
      </c>
      <c r="B28" s="1" t="s">
        <v>179</v>
      </c>
      <c r="C28" s="85" t="s">
        <v>19</v>
      </c>
      <c r="D28" s="85">
        <v>4.5</v>
      </c>
      <c r="E28" s="85">
        <v>4.5</v>
      </c>
      <c r="F28" s="85">
        <v>4.5</v>
      </c>
      <c r="G28" s="85">
        <v>4.5</v>
      </c>
      <c r="H28" s="48">
        <f t="shared" si="5"/>
        <v>18</v>
      </c>
      <c r="I28" s="12"/>
      <c r="J28" s="12" t="str">
        <f t="shared" si="6"/>
        <v/>
      </c>
    </row>
    <row r="29" spans="1:10">
      <c r="A29" s="11"/>
      <c r="B29" s="1"/>
      <c r="C29" s="85"/>
      <c r="D29" s="85"/>
      <c r="E29" s="85"/>
      <c r="F29" s="85"/>
      <c r="G29" s="85"/>
      <c r="H29" s="48" t="str">
        <f t="shared" si="5"/>
        <v/>
      </c>
      <c r="I29" s="12"/>
      <c r="J29" s="12" t="str">
        <f t="shared" si="6"/>
        <v/>
      </c>
    </row>
    <row r="30" spans="1:10">
      <c r="A30" s="11" t="s">
        <v>185</v>
      </c>
      <c r="B30" s="1" t="s">
        <v>38</v>
      </c>
      <c r="C30" s="85"/>
      <c r="D30" s="85"/>
      <c r="E30" s="85"/>
      <c r="F30" s="85"/>
      <c r="G30" s="85"/>
      <c r="H30" s="48" t="str">
        <f t="shared" si="5"/>
        <v/>
      </c>
      <c r="I30" s="12"/>
      <c r="J30" s="12" t="str">
        <f t="shared" si="6"/>
        <v/>
      </c>
    </row>
    <row r="31" spans="1:10">
      <c r="A31" s="11" t="s">
        <v>186</v>
      </c>
      <c r="B31" s="1" t="s">
        <v>187</v>
      </c>
      <c r="C31" s="85" t="s">
        <v>19</v>
      </c>
      <c r="D31" s="85">
        <v>15</v>
      </c>
      <c r="E31" s="85">
        <v>15</v>
      </c>
      <c r="F31" s="85">
        <v>15</v>
      </c>
      <c r="G31" s="85">
        <v>15</v>
      </c>
      <c r="H31" s="48">
        <f t="shared" si="5"/>
        <v>60</v>
      </c>
      <c r="I31" s="12"/>
      <c r="J31" s="12" t="str">
        <f t="shared" si="6"/>
        <v/>
      </c>
    </row>
    <row r="32" spans="1:10">
      <c r="A32" s="11" t="s">
        <v>188</v>
      </c>
      <c r="B32" s="1" t="s">
        <v>167</v>
      </c>
      <c r="C32" s="85" t="s">
        <v>5</v>
      </c>
      <c r="D32" s="85">
        <v>1</v>
      </c>
      <c r="E32" s="85">
        <v>1</v>
      </c>
      <c r="F32" s="85">
        <v>1</v>
      </c>
      <c r="G32" s="85">
        <v>1</v>
      </c>
      <c r="H32" s="48">
        <f t="shared" si="5"/>
        <v>4</v>
      </c>
      <c r="I32" s="12"/>
      <c r="J32" s="12" t="str">
        <f t="shared" si="6"/>
        <v/>
      </c>
    </row>
    <row r="33" spans="1:10">
      <c r="A33" s="11" t="s">
        <v>189</v>
      </c>
      <c r="B33" s="1" t="s">
        <v>190</v>
      </c>
      <c r="C33" s="85" t="s">
        <v>5</v>
      </c>
      <c r="D33" s="85">
        <v>1</v>
      </c>
      <c r="E33" s="85">
        <v>1</v>
      </c>
      <c r="F33" s="85">
        <v>1</v>
      </c>
      <c r="G33" s="85">
        <v>1</v>
      </c>
      <c r="H33" s="48">
        <f t="shared" si="5"/>
        <v>4</v>
      </c>
      <c r="I33" s="12"/>
      <c r="J33" s="12" t="str">
        <f t="shared" si="6"/>
        <v/>
      </c>
    </row>
    <row r="34" spans="1:10">
      <c r="A34" s="11" t="s">
        <v>191</v>
      </c>
      <c r="B34" s="1" t="s">
        <v>193</v>
      </c>
      <c r="C34" s="85" t="s">
        <v>5</v>
      </c>
      <c r="D34" s="85"/>
      <c r="E34" s="85"/>
      <c r="F34" s="85"/>
      <c r="G34" s="85"/>
      <c r="H34" s="48">
        <f t="shared" si="5"/>
        <v>0</v>
      </c>
      <c r="I34" s="12"/>
      <c r="J34" s="12" t="str">
        <f t="shared" si="6"/>
        <v/>
      </c>
    </row>
    <row r="35" spans="1:10">
      <c r="A35" s="11" t="s">
        <v>192</v>
      </c>
      <c r="B35" s="1" t="s">
        <v>211</v>
      </c>
      <c r="C35" s="85" t="s">
        <v>5</v>
      </c>
      <c r="D35" s="85">
        <v>1</v>
      </c>
      <c r="E35" s="85">
        <v>1</v>
      </c>
      <c r="F35" s="85">
        <v>1</v>
      </c>
      <c r="G35" s="85">
        <v>1</v>
      </c>
      <c r="H35" s="48">
        <f t="shared" si="5"/>
        <v>4</v>
      </c>
      <c r="I35" s="12"/>
      <c r="J35" s="12" t="str">
        <f t="shared" si="6"/>
        <v/>
      </c>
    </row>
    <row r="36" spans="1:10">
      <c r="A36" s="11"/>
      <c r="B36" s="1"/>
      <c r="C36" s="85"/>
      <c r="D36" s="85"/>
      <c r="E36" s="85"/>
      <c r="F36" s="85"/>
      <c r="G36" s="85"/>
      <c r="H36" s="48" t="str">
        <f t="shared" si="5"/>
        <v/>
      </c>
      <c r="I36" s="12"/>
      <c r="J36" s="12" t="str">
        <f t="shared" si="6"/>
        <v/>
      </c>
    </row>
    <row r="37" spans="1:10">
      <c r="A37" s="11" t="s">
        <v>194</v>
      </c>
      <c r="B37" s="1" t="s">
        <v>200</v>
      </c>
      <c r="C37" s="11"/>
      <c r="D37" s="11"/>
      <c r="E37" s="11"/>
      <c r="F37" s="11"/>
      <c r="G37" s="11"/>
      <c r="H37" s="48" t="str">
        <f t="shared" si="5"/>
        <v/>
      </c>
      <c r="I37" s="12"/>
      <c r="J37" s="12" t="str">
        <f t="shared" si="6"/>
        <v/>
      </c>
    </row>
    <row r="38" spans="1:10">
      <c r="A38" s="11" t="s">
        <v>197</v>
      </c>
      <c r="B38" s="86" t="s">
        <v>246</v>
      </c>
      <c r="C38" s="11" t="s">
        <v>18</v>
      </c>
      <c r="D38" s="11">
        <f>+D13</f>
        <v>34</v>
      </c>
      <c r="E38" s="11">
        <f t="shared" ref="E38:G38" si="7">+E13</f>
        <v>34</v>
      </c>
      <c r="F38" s="11">
        <f t="shared" si="7"/>
        <v>34</v>
      </c>
      <c r="G38" s="11">
        <f t="shared" si="7"/>
        <v>34</v>
      </c>
      <c r="H38" s="48">
        <f t="shared" si="5"/>
        <v>136</v>
      </c>
      <c r="I38" s="12"/>
      <c r="J38" s="12" t="str">
        <f t="shared" si="6"/>
        <v/>
      </c>
    </row>
    <row r="39" spans="1:10">
      <c r="A39" s="11" t="s">
        <v>198</v>
      </c>
      <c r="B39" s="86" t="s">
        <v>196</v>
      </c>
      <c r="C39" s="11" t="s">
        <v>18</v>
      </c>
      <c r="D39" s="11">
        <f>+D38</f>
        <v>34</v>
      </c>
      <c r="E39" s="11">
        <f t="shared" ref="E39:G40" si="8">+E38</f>
        <v>34</v>
      </c>
      <c r="F39" s="11">
        <f t="shared" si="8"/>
        <v>34</v>
      </c>
      <c r="G39" s="11">
        <f t="shared" si="8"/>
        <v>34</v>
      </c>
      <c r="H39" s="48">
        <f t="shared" si="5"/>
        <v>136</v>
      </c>
      <c r="I39" s="12"/>
      <c r="J39" s="12" t="str">
        <f t="shared" si="6"/>
        <v/>
      </c>
    </row>
    <row r="40" spans="1:10">
      <c r="A40" s="11" t="s">
        <v>199</v>
      </c>
      <c r="B40" s="86" t="s">
        <v>195</v>
      </c>
      <c r="C40" s="11" t="s">
        <v>18</v>
      </c>
      <c r="D40" s="11">
        <f>+D39</f>
        <v>34</v>
      </c>
      <c r="E40" s="11">
        <f t="shared" si="8"/>
        <v>34</v>
      </c>
      <c r="F40" s="11">
        <f t="shared" si="8"/>
        <v>34</v>
      </c>
      <c r="G40" s="11">
        <f t="shared" si="8"/>
        <v>34</v>
      </c>
      <c r="H40" s="48">
        <f t="shared" si="5"/>
        <v>136</v>
      </c>
      <c r="I40" s="12"/>
      <c r="J40" s="12" t="str">
        <f t="shared" si="6"/>
        <v/>
      </c>
    </row>
    <row r="41" spans="1:10">
      <c r="A41" s="11"/>
      <c r="B41" s="86"/>
      <c r="C41" s="11"/>
      <c r="D41" s="11"/>
      <c r="E41" s="11"/>
      <c r="F41" s="11"/>
      <c r="G41" s="11"/>
      <c r="H41" s="48" t="str">
        <f t="shared" si="5"/>
        <v/>
      </c>
      <c r="I41" s="12"/>
      <c r="J41" s="12" t="str">
        <f t="shared" si="6"/>
        <v/>
      </c>
    </row>
    <row r="42" spans="1:10">
      <c r="A42" s="18"/>
      <c r="B42" s="74"/>
      <c r="C42" s="18"/>
      <c r="D42" s="18"/>
      <c r="E42" s="18"/>
      <c r="F42" s="18"/>
      <c r="G42" s="18"/>
      <c r="H42" s="48" t="str">
        <f t="shared" si="5"/>
        <v/>
      </c>
      <c r="I42" s="67"/>
      <c r="J42" s="67"/>
    </row>
    <row r="43" spans="1:10">
      <c r="A43" s="21" t="s">
        <v>7</v>
      </c>
      <c r="B43" s="22"/>
      <c r="C43" s="22"/>
      <c r="D43" s="22"/>
      <c r="E43" s="22"/>
      <c r="F43" s="22"/>
      <c r="G43" s="22"/>
      <c r="H43" s="22"/>
      <c r="I43" s="22"/>
      <c r="J43" s="23">
        <f>SUM(J5:J41)</f>
        <v>0</v>
      </c>
    </row>
    <row r="44" spans="1:10">
      <c r="A44" s="24" t="s">
        <v>14</v>
      </c>
      <c r="B44" s="25">
        <v>0.06</v>
      </c>
      <c r="C44" s="26"/>
      <c r="D44" s="26"/>
      <c r="E44" s="26"/>
      <c r="F44" s="26"/>
      <c r="G44" s="26"/>
      <c r="H44" s="45"/>
      <c r="I44" s="26"/>
      <c r="J44" s="27">
        <f t="shared" ref="J44" si="9">+ROUND(J43*$B44,0)</f>
        <v>0</v>
      </c>
    </row>
    <row r="45" spans="1:10">
      <c r="A45" s="21" t="s">
        <v>2</v>
      </c>
      <c r="B45" s="22"/>
      <c r="C45" s="22"/>
      <c r="D45" s="22"/>
      <c r="E45" s="22"/>
      <c r="F45" s="22"/>
      <c r="G45" s="22"/>
      <c r="H45" s="22"/>
      <c r="I45" s="22"/>
      <c r="J45" s="23">
        <f t="shared" ref="J45" si="10">ROUND(SUM(J43:J44),0)</f>
        <v>0</v>
      </c>
    </row>
    <row r="46" spans="1:10">
      <c r="A46" s="43" t="s">
        <v>15</v>
      </c>
      <c r="B46" s="29"/>
      <c r="C46" s="30"/>
      <c r="D46" s="30"/>
      <c r="E46" s="30"/>
      <c r="F46" s="30"/>
      <c r="G46" s="30"/>
      <c r="H46" s="31"/>
      <c r="I46" s="29"/>
      <c r="J46" s="29"/>
    </row>
    <row r="47" spans="1:10">
      <c r="A47" s="30"/>
      <c r="B47" s="29"/>
      <c r="C47" s="30"/>
      <c r="D47" s="30"/>
      <c r="E47" s="30"/>
      <c r="F47" s="30"/>
      <c r="G47" s="30"/>
      <c r="H47" s="31"/>
      <c r="I47" s="29"/>
      <c r="J47" s="29"/>
    </row>
    <row r="48" spans="1:10">
      <c r="A48" s="30"/>
      <c r="B48" s="29"/>
      <c r="C48" s="30"/>
      <c r="D48" s="30"/>
      <c r="E48" s="30"/>
      <c r="F48" s="30"/>
      <c r="G48" s="30"/>
      <c r="H48" s="31"/>
      <c r="I48" s="29"/>
      <c r="J48" s="29"/>
    </row>
    <row r="49" spans="1:10">
      <c r="A49" s="30"/>
      <c r="B49" s="29"/>
      <c r="C49" s="30"/>
      <c r="D49" s="30"/>
      <c r="E49" s="30"/>
      <c r="F49" s="30"/>
      <c r="G49" s="30"/>
      <c r="H49" s="31"/>
      <c r="I49" s="29"/>
      <c r="J49" s="29"/>
    </row>
    <row r="50" spans="1:10">
      <c r="A50" s="30"/>
      <c r="B50" s="29"/>
      <c r="C50" s="30"/>
      <c r="D50" s="30"/>
      <c r="E50" s="30"/>
      <c r="F50" s="30"/>
      <c r="G50" s="30"/>
      <c r="H50" s="31"/>
      <c r="I50" s="29"/>
      <c r="J50" s="29"/>
    </row>
    <row r="51" spans="1:10">
      <c r="A51" s="30"/>
      <c r="B51" s="29"/>
      <c r="C51" s="30"/>
      <c r="D51" s="30"/>
      <c r="E51" s="30"/>
      <c r="F51" s="30"/>
      <c r="G51" s="30"/>
      <c r="H51" s="31"/>
      <c r="I51" s="29"/>
      <c r="J51" s="29"/>
    </row>
    <row r="52" spans="1:10">
      <c r="A52" s="30"/>
      <c r="B52" s="29"/>
      <c r="C52" s="30"/>
      <c r="D52" s="30"/>
      <c r="E52" s="30"/>
      <c r="F52" s="30"/>
      <c r="G52" s="30"/>
      <c r="H52" s="31"/>
      <c r="I52" s="29"/>
      <c r="J52" s="29"/>
    </row>
    <row r="53" spans="1:10">
      <c r="A53" s="30"/>
      <c r="B53" s="29"/>
      <c r="C53" s="30"/>
      <c r="D53" s="30"/>
      <c r="E53" s="30"/>
      <c r="F53" s="30"/>
      <c r="G53" s="30"/>
      <c r="H53" s="31"/>
      <c r="I53" s="29"/>
      <c r="J53" s="29"/>
    </row>
    <row r="54" spans="1:10">
      <c r="A54" s="30"/>
      <c r="B54" s="29"/>
      <c r="C54" s="30"/>
      <c r="D54" s="30"/>
      <c r="E54" s="30"/>
      <c r="F54" s="30"/>
      <c r="G54" s="30"/>
      <c r="H54" s="31"/>
      <c r="I54" s="29"/>
      <c r="J54" s="29"/>
    </row>
    <row r="55" spans="1:10">
      <c r="A55" s="30"/>
      <c r="B55" s="29"/>
      <c r="C55" s="30"/>
      <c r="D55" s="30"/>
      <c r="E55" s="30"/>
      <c r="F55" s="30"/>
      <c r="G55" s="30"/>
      <c r="H55" s="31"/>
      <c r="I55" s="29"/>
      <c r="J55" s="29"/>
    </row>
    <row r="56" spans="1:10">
      <c r="A56" s="30"/>
      <c r="B56" s="29"/>
      <c r="C56" s="30"/>
      <c r="D56" s="30"/>
      <c r="E56" s="30"/>
      <c r="F56" s="30"/>
      <c r="G56" s="30"/>
      <c r="H56" s="31"/>
      <c r="I56" s="29"/>
      <c r="J56" s="29"/>
    </row>
    <row r="57" spans="1:10">
      <c r="A57" s="30"/>
      <c r="B57" s="29"/>
      <c r="C57" s="30"/>
      <c r="D57" s="30"/>
      <c r="E57" s="30"/>
      <c r="F57" s="30"/>
      <c r="G57" s="30"/>
      <c r="H57" s="31"/>
      <c r="I57" s="29"/>
      <c r="J57" s="29"/>
    </row>
    <row r="58" spans="1:10">
      <c r="A58" s="30"/>
      <c r="B58" s="29"/>
      <c r="C58" s="30"/>
      <c r="D58" s="30"/>
      <c r="E58" s="30"/>
      <c r="F58" s="30"/>
      <c r="G58" s="30"/>
      <c r="H58" s="31"/>
      <c r="I58" s="29"/>
      <c r="J58" s="29"/>
    </row>
    <row r="59" spans="1:10">
      <c r="A59" s="30"/>
      <c r="B59" s="29"/>
      <c r="C59" s="30"/>
      <c r="D59" s="30"/>
      <c r="E59" s="30"/>
      <c r="F59" s="30"/>
      <c r="G59" s="30"/>
      <c r="H59" s="31"/>
      <c r="I59" s="29"/>
      <c r="J59" s="29"/>
    </row>
    <row r="60" spans="1:10">
      <c r="A60" s="30"/>
      <c r="B60" s="29"/>
      <c r="C60" s="30"/>
      <c r="D60" s="30"/>
      <c r="E60" s="30"/>
      <c r="F60" s="30"/>
      <c r="G60" s="30"/>
      <c r="H60" s="31"/>
      <c r="I60" s="29"/>
      <c r="J60" s="29"/>
    </row>
    <row r="61" spans="1:10">
      <c r="A61" s="30"/>
      <c r="B61" s="29"/>
      <c r="C61" s="30"/>
      <c r="D61" s="30"/>
      <c r="E61" s="30"/>
      <c r="F61" s="30"/>
      <c r="G61" s="30"/>
      <c r="H61" s="31"/>
      <c r="I61" s="29"/>
      <c r="J61" s="29"/>
    </row>
    <row r="62" spans="1:10">
      <c r="A62" s="30"/>
      <c r="B62" s="29"/>
      <c r="C62" s="30"/>
      <c r="D62" s="30"/>
      <c r="E62" s="30"/>
      <c r="F62" s="30"/>
      <c r="G62" s="30"/>
      <c r="H62" s="31"/>
      <c r="I62" s="29"/>
      <c r="J62" s="29"/>
    </row>
    <row r="63" spans="1:10">
      <c r="A63" s="30"/>
      <c r="B63" s="29"/>
      <c r="C63" s="30"/>
      <c r="D63" s="30"/>
      <c r="E63" s="30"/>
      <c r="F63" s="30"/>
      <c r="G63" s="30"/>
      <c r="H63" s="31"/>
      <c r="I63" s="29"/>
      <c r="J63" s="29"/>
    </row>
    <row r="64" spans="1:10">
      <c r="A64" s="30"/>
      <c r="B64" s="29"/>
      <c r="C64" s="30"/>
      <c r="D64" s="30"/>
      <c r="E64" s="30"/>
      <c r="F64" s="30"/>
      <c r="G64" s="30"/>
      <c r="H64" s="31"/>
      <c r="I64" s="29"/>
      <c r="J64" s="29"/>
    </row>
    <row r="65" spans="1:10">
      <c r="A65" s="30"/>
      <c r="B65" s="29"/>
      <c r="C65" s="30"/>
      <c r="D65" s="30"/>
      <c r="E65" s="30"/>
      <c r="F65" s="30"/>
      <c r="G65" s="30"/>
      <c r="H65" s="31"/>
      <c r="I65" s="29"/>
      <c r="J65" s="29"/>
    </row>
    <row r="66" spans="1:10">
      <c r="A66" s="30"/>
      <c r="B66" s="29"/>
      <c r="C66" s="30"/>
      <c r="D66" s="30"/>
      <c r="E66" s="30"/>
      <c r="F66" s="30"/>
      <c r="G66" s="30"/>
      <c r="H66" s="31"/>
      <c r="I66" s="29"/>
      <c r="J66" s="29"/>
    </row>
    <row r="67" spans="1:10">
      <c r="A67" s="30"/>
      <c r="B67" s="29"/>
      <c r="C67" s="30"/>
      <c r="D67" s="30"/>
      <c r="E67" s="30"/>
      <c r="F67" s="30"/>
      <c r="G67" s="30"/>
      <c r="H67" s="31"/>
      <c r="I67" s="29"/>
      <c r="J67" s="29"/>
    </row>
    <row r="68" spans="1:10">
      <c r="A68" s="30"/>
      <c r="B68" s="29"/>
      <c r="C68" s="30"/>
      <c r="D68" s="30"/>
      <c r="E68" s="30"/>
      <c r="F68" s="30"/>
      <c r="G68" s="30"/>
      <c r="H68" s="31"/>
      <c r="I68" s="29"/>
      <c r="J68" s="29"/>
    </row>
    <row r="69" spans="1:10">
      <c r="A69" s="30"/>
      <c r="B69" s="29"/>
      <c r="C69" s="30"/>
      <c r="D69" s="30"/>
      <c r="E69" s="30"/>
      <c r="F69" s="30"/>
      <c r="G69" s="30"/>
      <c r="H69" s="31"/>
      <c r="I69" s="29"/>
      <c r="J69" s="29"/>
    </row>
    <row r="70" spans="1:10">
      <c r="A70" s="30"/>
      <c r="B70" s="29"/>
      <c r="C70" s="30"/>
      <c r="D70" s="30"/>
      <c r="E70" s="30"/>
      <c r="F70" s="30"/>
      <c r="G70" s="30"/>
      <c r="H70" s="31"/>
      <c r="I70" s="29"/>
      <c r="J70" s="29"/>
    </row>
    <row r="71" spans="1:10">
      <c r="A71" s="30"/>
      <c r="B71" s="29"/>
      <c r="C71" s="30"/>
      <c r="D71" s="30"/>
      <c r="E71" s="30"/>
      <c r="F71" s="30"/>
      <c r="G71" s="30"/>
      <c r="H71" s="31"/>
      <c r="I71" s="29"/>
      <c r="J71" s="29"/>
    </row>
    <row r="72" spans="1:10">
      <c r="A72" s="30"/>
      <c r="B72" s="29"/>
      <c r="C72" s="30"/>
      <c r="D72" s="30"/>
      <c r="E72" s="30"/>
      <c r="F72" s="30"/>
      <c r="G72" s="30"/>
      <c r="H72" s="31"/>
      <c r="I72" s="29"/>
      <c r="J72" s="29"/>
    </row>
    <row r="73" spans="1:10">
      <c r="A73" s="30"/>
      <c r="B73" s="29"/>
      <c r="C73" s="30"/>
      <c r="D73" s="30"/>
      <c r="E73" s="30"/>
      <c r="F73" s="30"/>
      <c r="G73" s="30"/>
      <c r="H73" s="31"/>
      <c r="I73" s="29"/>
      <c r="J73" s="29"/>
    </row>
    <row r="74" spans="1:10">
      <c r="A74" s="30"/>
      <c r="B74" s="29"/>
      <c r="C74" s="30"/>
      <c r="D74" s="30"/>
      <c r="E74" s="30"/>
      <c r="F74" s="30"/>
      <c r="G74" s="30"/>
      <c r="H74" s="31"/>
      <c r="I74" s="29"/>
      <c r="J74" s="29"/>
    </row>
    <row r="75" spans="1:10">
      <c r="A75" s="30"/>
      <c r="B75" s="29"/>
      <c r="C75" s="30"/>
      <c r="D75" s="30"/>
      <c r="E75" s="30"/>
      <c r="F75" s="30"/>
      <c r="G75" s="30"/>
      <c r="H75" s="31"/>
      <c r="I75" s="29"/>
      <c r="J75" s="29"/>
    </row>
    <row r="76" spans="1:10">
      <c r="A76" s="30"/>
      <c r="B76" s="29"/>
      <c r="C76" s="30"/>
      <c r="D76" s="30"/>
      <c r="E76" s="30"/>
      <c r="F76" s="30"/>
      <c r="G76" s="30"/>
      <c r="H76" s="31"/>
      <c r="I76" s="29"/>
      <c r="J76" s="29"/>
    </row>
    <row r="77" spans="1:10">
      <c r="A77" s="30"/>
      <c r="B77" s="29"/>
      <c r="C77" s="30"/>
      <c r="D77" s="30"/>
      <c r="E77" s="30"/>
      <c r="F77" s="30"/>
      <c r="G77" s="30"/>
      <c r="H77" s="31"/>
      <c r="I77" s="29"/>
      <c r="J77" s="29"/>
    </row>
    <row r="78" spans="1:10">
      <c r="A78" s="30"/>
      <c r="B78" s="29"/>
      <c r="C78" s="30"/>
      <c r="D78" s="30"/>
      <c r="E78" s="30"/>
      <c r="F78" s="30"/>
      <c r="G78" s="30"/>
      <c r="H78" s="31"/>
      <c r="I78" s="29"/>
      <c r="J78" s="29"/>
    </row>
    <row r="79" spans="1:10">
      <c r="A79" s="30"/>
      <c r="B79" s="29"/>
      <c r="C79" s="30"/>
      <c r="D79" s="30"/>
      <c r="E79" s="30"/>
      <c r="F79" s="30"/>
      <c r="G79" s="30"/>
      <c r="H79" s="31"/>
      <c r="I79" s="29"/>
      <c r="J79" s="29"/>
    </row>
    <row r="80" spans="1:10">
      <c r="A80" s="30"/>
      <c r="B80" s="29"/>
      <c r="C80" s="30"/>
      <c r="D80" s="30"/>
      <c r="E80" s="30"/>
      <c r="F80" s="30"/>
      <c r="G80" s="30"/>
      <c r="H80" s="31"/>
      <c r="I80" s="29"/>
      <c r="J80" s="29"/>
    </row>
    <row r="81" spans="1:10">
      <c r="A81" s="30"/>
      <c r="B81" s="29"/>
      <c r="C81" s="30"/>
      <c r="D81" s="30"/>
      <c r="E81" s="30"/>
      <c r="F81" s="30"/>
      <c r="G81" s="30"/>
      <c r="H81" s="31"/>
      <c r="I81" s="29"/>
      <c r="J81" s="29"/>
    </row>
    <row r="82" spans="1:10">
      <c r="A82" s="30"/>
      <c r="B82" s="29"/>
      <c r="C82" s="30"/>
      <c r="D82" s="30"/>
      <c r="E82" s="30"/>
      <c r="F82" s="30"/>
      <c r="G82" s="30"/>
      <c r="H82" s="31"/>
      <c r="I82" s="29"/>
      <c r="J82" s="29"/>
    </row>
    <row r="83" spans="1:10">
      <c r="A83" s="30"/>
      <c r="B83" s="29"/>
      <c r="C83" s="30"/>
      <c r="D83" s="30"/>
      <c r="E83" s="30"/>
      <c r="F83" s="30"/>
      <c r="G83" s="30"/>
      <c r="H83" s="31"/>
      <c r="I83" s="29"/>
      <c r="J83" s="29"/>
    </row>
    <row r="84" spans="1:10">
      <c r="A84" s="30"/>
      <c r="B84" s="29"/>
      <c r="C84" s="30"/>
      <c r="D84" s="30"/>
      <c r="E84" s="30"/>
      <c r="F84" s="30"/>
      <c r="G84" s="30"/>
      <c r="H84" s="31"/>
      <c r="I84" s="29"/>
      <c r="J84" s="29"/>
    </row>
    <row r="85" spans="1:10">
      <c r="A85" s="30"/>
      <c r="B85" s="29"/>
      <c r="C85" s="30"/>
      <c r="D85" s="30"/>
      <c r="E85" s="30"/>
      <c r="F85" s="30"/>
      <c r="G85" s="30"/>
      <c r="H85" s="31"/>
      <c r="I85" s="29"/>
      <c r="J85" s="29"/>
    </row>
    <row r="86" spans="1:10">
      <c r="A86" s="30"/>
      <c r="B86" s="29"/>
      <c r="C86" s="30"/>
      <c r="D86" s="30"/>
      <c r="E86" s="30"/>
      <c r="F86" s="30"/>
      <c r="G86" s="30"/>
      <c r="H86" s="31"/>
      <c r="I86" s="29"/>
      <c r="J86" s="29"/>
    </row>
    <row r="87" spans="1:10">
      <c r="A87" s="30"/>
      <c r="B87" s="29"/>
      <c r="C87" s="30"/>
      <c r="D87" s="30"/>
      <c r="E87" s="30"/>
      <c r="F87" s="30"/>
      <c r="G87" s="30"/>
      <c r="H87" s="31"/>
      <c r="I87" s="29"/>
      <c r="J87" s="29"/>
    </row>
    <row r="88" spans="1:10">
      <c r="A88" s="30"/>
      <c r="B88" s="29"/>
      <c r="C88" s="30"/>
      <c r="D88" s="30"/>
      <c r="E88" s="30"/>
      <c r="F88" s="30"/>
      <c r="G88" s="30"/>
      <c r="H88" s="31"/>
      <c r="I88" s="29"/>
      <c r="J88" s="29"/>
    </row>
    <row r="89" spans="1:10">
      <c r="A89" s="30"/>
      <c r="B89" s="29"/>
      <c r="C89" s="30"/>
      <c r="D89" s="30"/>
      <c r="E89" s="30"/>
      <c r="F89" s="30"/>
      <c r="G89" s="30"/>
      <c r="H89" s="31"/>
      <c r="I89" s="29"/>
      <c r="J89" s="29"/>
    </row>
    <row r="90" spans="1:10">
      <c r="A90" s="30"/>
      <c r="B90" s="29"/>
      <c r="C90" s="30"/>
      <c r="D90" s="30"/>
      <c r="E90" s="30"/>
      <c r="F90" s="30"/>
      <c r="G90" s="30"/>
      <c r="H90" s="31"/>
      <c r="I90" s="29"/>
      <c r="J90" s="29"/>
    </row>
    <row r="91" spans="1:10">
      <c r="A91" s="30"/>
      <c r="B91" s="29"/>
      <c r="C91" s="30"/>
      <c r="D91" s="30"/>
      <c r="E91" s="30"/>
      <c r="F91" s="30"/>
      <c r="G91" s="30"/>
      <c r="H91" s="31"/>
      <c r="I91" s="29"/>
      <c r="J91" s="29"/>
    </row>
    <row r="92" spans="1:10">
      <c r="A92" s="30"/>
      <c r="B92" s="29"/>
      <c r="C92" s="30"/>
      <c r="D92" s="30"/>
      <c r="E92" s="30"/>
      <c r="F92" s="30"/>
      <c r="G92" s="30"/>
      <c r="H92" s="31"/>
      <c r="I92" s="29"/>
      <c r="J92" s="29"/>
    </row>
    <row r="93" spans="1:10">
      <c r="A93" s="30"/>
      <c r="B93" s="29"/>
      <c r="C93" s="30"/>
      <c r="D93" s="30"/>
      <c r="E93" s="30"/>
      <c r="F93" s="30"/>
      <c r="G93" s="30"/>
      <c r="H93" s="31"/>
      <c r="I93" s="29"/>
      <c r="J93" s="29"/>
    </row>
    <row r="94" spans="1:10">
      <c r="A94" s="30"/>
      <c r="B94" s="29"/>
      <c r="C94" s="30"/>
      <c r="D94" s="30"/>
      <c r="E94" s="30"/>
      <c r="F94" s="30"/>
      <c r="G94" s="30"/>
      <c r="H94" s="31"/>
      <c r="I94" s="29"/>
      <c r="J94" s="29"/>
    </row>
    <row r="95" spans="1:10">
      <c r="A95" s="30"/>
      <c r="B95" s="29"/>
      <c r="C95" s="30"/>
      <c r="D95" s="30"/>
      <c r="E95" s="30"/>
      <c r="F95" s="30"/>
      <c r="G95" s="30"/>
      <c r="H95" s="31"/>
      <c r="I95" s="29"/>
      <c r="J95" s="29"/>
    </row>
    <row r="96" spans="1:10">
      <c r="A96" s="30"/>
      <c r="B96" s="29"/>
      <c r="C96" s="30"/>
      <c r="D96" s="30"/>
      <c r="E96" s="30"/>
      <c r="F96" s="30"/>
      <c r="G96" s="30"/>
      <c r="H96" s="31"/>
      <c r="I96" s="29"/>
      <c r="J96" s="29"/>
    </row>
    <row r="97" spans="1:10">
      <c r="A97" s="30"/>
      <c r="B97" s="29"/>
      <c r="C97" s="30"/>
      <c r="D97" s="30"/>
      <c r="E97" s="30"/>
      <c r="F97" s="30"/>
      <c r="G97" s="30"/>
      <c r="H97" s="31"/>
      <c r="I97" s="29"/>
      <c r="J97" s="29"/>
    </row>
    <row r="98" spans="1:10">
      <c r="A98" s="30"/>
      <c r="B98" s="29"/>
      <c r="C98" s="30"/>
      <c r="D98" s="30"/>
      <c r="E98" s="30"/>
      <c r="F98" s="30"/>
      <c r="G98" s="30"/>
      <c r="H98" s="31"/>
      <c r="I98" s="29"/>
      <c r="J98" s="29"/>
    </row>
    <row r="99" spans="1:10">
      <c r="A99" s="30"/>
      <c r="B99" s="29"/>
      <c r="C99" s="30"/>
      <c r="D99" s="30"/>
      <c r="E99" s="30"/>
      <c r="F99" s="30"/>
      <c r="G99" s="30"/>
      <c r="H99" s="31"/>
      <c r="I99" s="29"/>
      <c r="J99" s="29"/>
    </row>
    <row r="100" spans="1:10">
      <c r="A100" s="30"/>
      <c r="B100" s="29"/>
      <c r="C100" s="30"/>
      <c r="D100" s="30"/>
      <c r="E100" s="30"/>
      <c r="F100" s="30"/>
      <c r="G100" s="30"/>
      <c r="H100" s="31"/>
      <c r="I100" s="29"/>
      <c r="J100" s="29"/>
    </row>
    <row r="101" spans="1:10">
      <c r="A101" s="30"/>
      <c r="B101" s="29"/>
      <c r="C101" s="30"/>
      <c r="D101" s="30"/>
      <c r="E101" s="30"/>
      <c r="F101" s="30"/>
      <c r="G101" s="30"/>
      <c r="H101" s="31"/>
      <c r="I101" s="29"/>
      <c r="J101" s="29"/>
    </row>
    <row r="102" spans="1:10">
      <c r="A102" s="30"/>
      <c r="B102" s="29"/>
      <c r="C102" s="30"/>
      <c r="D102" s="30"/>
      <c r="E102" s="30"/>
      <c r="F102" s="30"/>
      <c r="G102" s="30"/>
      <c r="H102" s="31"/>
      <c r="I102" s="29"/>
      <c r="J102" s="29"/>
    </row>
    <row r="103" spans="1:10">
      <c r="A103" s="30"/>
      <c r="B103" s="29"/>
      <c r="C103" s="30"/>
      <c r="D103" s="30"/>
      <c r="E103" s="30"/>
      <c r="F103" s="30"/>
      <c r="G103" s="30"/>
      <c r="H103" s="31"/>
      <c r="I103" s="29"/>
      <c r="J103" s="29"/>
    </row>
    <row r="104" spans="1:10">
      <c r="A104" s="30"/>
      <c r="B104" s="29"/>
      <c r="C104" s="30"/>
      <c r="D104" s="30"/>
      <c r="E104" s="30"/>
      <c r="F104" s="30"/>
      <c r="G104" s="30"/>
      <c r="H104" s="31"/>
      <c r="I104" s="29"/>
      <c r="J104" s="29"/>
    </row>
    <row r="105" spans="1:10">
      <c r="A105" s="30"/>
      <c r="B105" s="29"/>
      <c r="C105" s="30"/>
      <c r="D105" s="30"/>
      <c r="E105" s="30"/>
      <c r="F105" s="30"/>
      <c r="G105" s="30"/>
      <c r="H105" s="31"/>
      <c r="I105" s="29"/>
      <c r="J105" s="29"/>
    </row>
    <row r="106" spans="1:10">
      <c r="A106" s="30"/>
      <c r="B106" s="29"/>
      <c r="C106" s="30"/>
      <c r="D106" s="30"/>
      <c r="E106" s="30"/>
      <c r="F106" s="30"/>
      <c r="G106" s="30"/>
      <c r="H106" s="31"/>
      <c r="I106" s="29"/>
      <c r="J106" s="29"/>
    </row>
    <row r="107" spans="1:10">
      <c r="A107" s="30"/>
      <c r="B107" s="29"/>
      <c r="C107" s="30"/>
      <c r="D107" s="30"/>
      <c r="E107" s="30"/>
      <c r="F107" s="30"/>
      <c r="G107" s="30"/>
      <c r="H107" s="31"/>
      <c r="I107" s="29"/>
      <c r="J107" s="29"/>
    </row>
    <row r="108" spans="1:10">
      <c r="A108" s="30"/>
      <c r="B108" s="29"/>
      <c r="C108" s="30"/>
      <c r="D108" s="30"/>
      <c r="E108" s="30"/>
      <c r="F108" s="30"/>
      <c r="G108" s="30"/>
      <c r="H108" s="31"/>
      <c r="I108" s="29"/>
      <c r="J108" s="29"/>
    </row>
    <row r="109" spans="1:10">
      <c r="A109" s="30"/>
      <c r="B109" s="29"/>
      <c r="C109" s="30"/>
      <c r="D109" s="30"/>
      <c r="E109" s="30"/>
      <c r="F109" s="30"/>
      <c r="G109" s="30"/>
      <c r="H109" s="31"/>
      <c r="I109" s="29"/>
      <c r="J109" s="29"/>
    </row>
    <row r="110" spans="1:10">
      <c r="A110" s="30"/>
      <c r="B110" s="29"/>
      <c r="C110" s="30"/>
      <c r="D110" s="30"/>
      <c r="E110" s="30"/>
      <c r="F110" s="30"/>
      <c r="G110" s="30"/>
      <c r="H110" s="31"/>
      <c r="I110" s="29"/>
      <c r="J110" s="29"/>
    </row>
    <row r="111" spans="1:10">
      <c r="A111" s="30"/>
      <c r="B111" s="29"/>
      <c r="C111" s="30"/>
      <c r="D111" s="30"/>
      <c r="E111" s="30"/>
      <c r="F111" s="30"/>
      <c r="G111" s="30"/>
      <c r="H111" s="31"/>
      <c r="I111" s="29"/>
      <c r="J111" s="29"/>
    </row>
    <row r="112" spans="1:10">
      <c r="A112" s="30"/>
      <c r="B112" s="29"/>
      <c r="C112" s="30"/>
      <c r="D112" s="30"/>
      <c r="E112" s="30"/>
      <c r="F112" s="30"/>
      <c r="G112" s="30"/>
      <c r="H112" s="31"/>
      <c r="I112" s="29"/>
      <c r="J112" s="29"/>
    </row>
    <row r="113" spans="1:10">
      <c r="A113" s="30"/>
      <c r="B113" s="29"/>
      <c r="C113" s="30"/>
      <c r="D113" s="30"/>
      <c r="E113" s="30"/>
      <c r="F113" s="30"/>
      <c r="G113" s="30"/>
      <c r="H113" s="31"/>
      <c r="I113" s="29"/>
      <c r="J113" s="29"/>
    </row>
    <row r="114" spans="1:10">
      <c r="A114" s="30"/>
      <c r="B114" s="29"/>
      <c r="C114" s="30"/>
      <c r="D114" s="30"/>
      <c r="E114" s="30"/>
      <c r="F114" s="30"/>
      <c r="G114" s="30"/>
      <c r="H114" s="31"/>
      <c r="I114" s="29"/>
      <c r="J114" s="29"/>
    </row>
    <row r="115" spans="1:10">
      <c r="A115" s="30"/>
      <c r="B115" s="29"/>
      <c r="C115" s="30"/>
      <c r="D115" s="30"/>
      <c r="E115" s="30"/>
      <c r="F115" s="30"/>
      <c r="G115" s="30"/>
      <c r="H115" s="31"/>
      <c r="I115" s="29"/>
      <c r="J115" s="29"/>
    </row>
    <row r="116" spans="1:10">
      <c r="A116" s="30"/>
      <c r="B116" s="29"/>
      <c r="C116" s="30"/>
      <c r="D116" s="30"/>
      <c r="E116" s="30"/>
      <c r="F116" s="30"/>
      <c r="G116" s="30"/>
      <c r="H116" s="31"/>
      <c r="I116" s="29"/>
      <c r="J116" s="29"/>
    </row>
    <row r="117" spans="1:10">
      <c r="A117" s="30"/>
      <c r="B117" s="29"/>
      <c r="C117" s="30"/>
      <c r="D117" s="30"/>
      <c r="E117" s="30"/>
      <c r="F117" s="30"/>
      <c r="G117" s="30"/>
      <c r="H117" s="31"/>
      <c r="I117" s="29"/>
      <c r="J117" s="29"/>
    </row>
    <row r="118" spans="1:10">
      <c r="A118" s="30"/>
      <c r="B118" s="29"/>
      <c r="C118" s="30"/>
      <c r="D118" s="30"/>
      <c r="E118" s="30"/>
      <c r="F118" s="30"/>
      <c r="G118" s="30"/>
      <c r="H118" s="31"/>
      <c r="I118" s="29"/>
      <c r="J118" s="29"/>
    </row>
    <row r="119" spans="1:10">
      <c r="A119" s="30"/>
      <c r="B119" s="29"/>
      <c r="C119" s="30"/>
      <c r="D119" s="30"/>
      <c r="E119" s="30"/>
      <c r="F119" s="30"/>
      <c r="G119" s="30"/>
      <c r="H119" s="31"/>
      <c r="I119" s="29"/>
      <c r="J119" s="29"/>
    </row>
    <row r="120" spans="1:10">
      <c r="A120" s="30"/>
      <c r="B120" s="29"/>
      <c r="C120" s="30"/>
      <c r="D120" s="30"/>
      <c r="E120" s="30"/>
      <c r="F120" s="30"/>
      <c r="G120" s="30"/>
      <c r="H120" s="31"/>
      <c r="I120" s="29"/>
      <c r="J120" s="29"/>
    </row>
    <row r="121" spans="1:10">
      <c r="A121" s="30"/>
      <c r="B121" s="29"/>
      <c r="C121" s="30"/>
      <c r="D121" s="30"/>
      <c r="E121" s="30"/>
      <c r="F121" s="30"/>
      <c r="G121" s="30"/>
      <c r="H121" s="31"/>
      <c r="I121" s="29"/>
      <c r="J121" s="29"/>
    </row>
    <row r="122" spans="1:10">
      <c r="A122" s="30"/>
      <c r="B122" s="29"/>
      <c r="C122" s="30"/>
      <c r="D122" s="30"/>
      <c r="E122" s="30"/>
      <c r="F122" s="30"/>
      <c r="G122" s="30"/>
      <c r="H122" s="31"/>
      <c r="I122" s="29"/>
      <c r="J122" s="29"/>
    </row>
    <row r="123" spans="1:10">
      <c r="A123" s="30"/>
      <c r="B123" s="29"/>
      <c r="C123" s="30"/>
      <c r="D123" s="30"/>
      <c r="E123" s="30"/>
      <c r="F123" s="30"/>
      <c r="G123" s="30"/>
      <c r="H123" s="31"/>
      <c r="I123" s="29"/>
      <c r="J123" s="29"/>
    </row>
    <row r="124" spans="1:10">
      <c r="A124" s="30"/>
      <c r="B124" s="29"/>
      <c r="C124" s="30"/>
      <c r="D124" s="30"/>
      <c r="E124" s="30"/>
      <c r="F124" s="30"/>
      <c r="G124" s="30"/>
      <c r="H124" s="31"/>
      <c r="I124" s="29"/>
      <c r="J124" s="29"/>
    </row>
    <row r="125" spans="1:10">
      <c r="A125" s="30"/>
      <c r="B125" s="29"/>
      <c r="C125" s="30"/>
      <c r="D125" s="30"/>
      <c r="E125" s="30"/>
      <c r="F125" s="30"/>
      <c r="G125" s="30"/>
      <c r="H125" s="31"/>
      <c r="I125" s="29"/>
      <c r="J125" s="29"/>
    </row>
    <row r="126" spans="1:10">
      <c r="A126" s="30"/>
      <c r="B126" s="29"/>
      <c r="C126" s="30"/>
      <c r="D126" s="30"/>
      <c r="E126" s="30"/>
      <c r="F126" s="30"/>
      <c r="G126" s="30"/>
      <c r="H126" s="31"/>
      <c r="I126" s="29"/>
      <c r="J126" s="29"/>
    </row>
    <row r="127" spans="1:10">
      <c r="A127" s="30"/>
      <c r="B127" s="29"/>
      <c r="C127" s="30"/>
      <c r="D127" s="30"/>
      <c r="E127" s="30"/>
      <c r="F127" s="30"/>
      <c r="G127" s="30"/>
      <c r="H127" s="31"/>
      <c r="I127" s="29"/>
      <c r="J127" s="29"/>
    </row>
    <row r="128" spans="1:10">
      <c r="A128" s="30"/>
      <c r="B128" s="29"/>
      <c r="C128" s="30"/>
      <c r="D128" s="30"/>
      <c r="E128" s="30"/>
      <c r="F128" s="30"/>
      <c r="G128" s="30"/>
      <c r="H128" s="31"/>
      <c r="I128" s="29"/>
      <c r="J128" s="29"/>
    </row>
    <row r="129" spans="1:10">
      <c r="A129" s="30"/>
      <c r="B129" s="29"/>
      <c r="C129" s="30"/>
      <c r="D129" s="30"/>
      <c r="E129" s="30"/>
      <c r="F129" s="30"/>
      <c r="G129" s="30"/>
      <c r="H129" s="31"/>
      <c r="I129" s="29"/>
      <c r="J129" s="29"/>
    </row>
    <row r="130" spans="1:10">
      <c r="A130" s="30"/>
      <c r="B130" s="29"/>
      <c r="C130" s="30"/>
      <c r="D130" s="30"/>
      <c r="E130" s="30"/>
      <c r="F130" s="30"/>
      <c r="G130" s="30"/>
      <c r="H130" s="31"/>
      <c r="I130" s="29"/>
      <c r="J130" s="29"/>
    </row>
    <row r="131" spans="1:10">
      <c r="A131" s="30"/>
      <c r="B131" s="29"/>
      <c r="C131" s="30"/>
      <c r="D131" s="30"/>
      <c r="E131" s="30"/>
      <c r="F131" s="30"/>
      <c r="G131" s="30"/>
      <c r="H131" s="31"/>
      <c r="I131" s="29"/>
      <c r="J131" s="29"/>
    </row>
    <row r="132" spans="1:10">
      <c r="A132" s="30"/>
      <c r="B132" s="29"/>
      <c r="C132" s="30"/>
      <c r="D132" s="30"/>
      <c r="E132" s="30"/>
      <c r="F132" s="30"/>
      <c r="G132" s="30"/>
      <c r="H132" s="31"/>
      <c r="I132" s="29"/>
      <c r="J132" s="29"/>
    </row>
    <row r="133" spans="1:10">
      <c r="A133" s="30"/>
      <c r="B133" s="29"/>
      <c r="C133" s="30"/>
      <c r="D133" s="30"/>
      <c r="E133" s="30"/>
      <c r="F133" s="30"/>
      <c r="G133" s="30"/>
      <c r="H133" s="31"/>
      <c r="I133" s="29"/>
      <c r="J133" s="29"/>
    </row>
    <row r="134" spans="1:10">
      <c r="A134" s="30"/>
      <c r="B134" s="29"/>
      <c r="C134" s="30"/>
      <c r="D134" s="30"/>
      <c r="E134" s="30"/>
      <c r="F134" s="30"/>
      <c r="G134" s="30"/>
      <c r="H134" s="31"/>
      <c r="I134" s="29"/>
      <c r="J134" s="29"/>
    </row>
    <row r="135" spans="1:10">
      <c r="A135" s="30"/>
      <c r="B135" s="29"/>
      <c r="C135" s="30"/>
      <c r="D135" s="30"/>
      <c r="E135" s="30"/>
      <c r="F135" s="30"/>
      <c r="G135" s="30"/>
      <c r="H135" s="31"/>
      <c r="I135" s="29"/>
      <c r="J135" s="29"/>
    </row>
    <row r="136" spans="1:10">
      <c r="A136" s="30"/>
      <c r="B136" s="29"/>
      <c r="C136" s="30"/>
      <c r="D136" s="30"/>
      <c r="E136" s="30"/>
      <c r="F136" s="30"/>
      <c r="G136" s="30"/>
      <c r="H136" s="31"/>
      <c r="I136" s="29"/>
      <c r="J136" s="29"/>
    </row>
    <row r="137" spans="1:10">
      <c r="A137" s="30"/>
      <c r="B137" s="29"/>
      <c r="C137" s="30"/>
      <c r="D137" s="30"/>
      <c r="E137" s="30"/>
      <c r="F137" s="30"/>
      <c r="G137" s="30"/>
      <c r="H137" s="31"/>
      <c r="I137" s="29"/>
      <c r="J137" s="29"/>
    </row>
    <row r="138" spans="1:10">
      <c r="A138" s="30"/>
      <c r="B138" s="29"/>
      <c r="C138" s="30"/>
      <c r="D138" s="30"/>
      <c r="E138" s="30"/>
      <c r="F138" s="30"/>
      <c r="G138" s="30"/>
      <c r="H138" s="31"/>
      <c r="I138" s="29"/>
      <c r="J138" s="29"/>
    </row>
    <row r="139" spans="1:10">
      <c r="A139" s="30"/>
      <c r="B139" s="29"/>
      <c r="C139" s="30"/>
      <c r="D139" s="30"/>
      <c r="E139" s="30"/>
      <c r="F139" s="30"/>
      <c r="G139" s="30"/>
      <c r="H139" s="31"/>
      <c r="I139" s="29"/>
      <c r="J139" s="29"/>
    </row>
    <row r="140" spans="1:10">
      <c r="A140" s="30"/>
      <c r="B140" s="29"/>
      <c r="C140" s="30"/>
      <c r="D140" s="30"/>
      <c r="E140" s="30"/>
      <c r="F140" s="30"/>
      <c r="G140" s="30"/>
      <c r="H140" s="31"/>
      <c r="I140" s="29"/>
      <c r="J140" s="29"/>
    </row>
    <row r="141" spans="1:10">
      <c r="A141" s="30"/>
      <c r="B141" s="29"/>
      <c r="C141" s="30"/>
      <c r="D141" s="30"/>
      <c r="E141" s="30"/>
      <c r="F141" s="30"/>
      <c r="G141" s="30"/>
      <c r="H141" s="31"/>
      <c r="I141" s="29"/>
      <c r="J141" s="29"/>
    </row>
    <row r="142" spans="1:10">
      <c r="A142" s="30"/>
      <c r="B142" s="29"/>
      <c r="C142" s="30"/>
      <c r="D142" s="30"/>
      <c r="E142" s="30"/>
      <c r="F142" s="30"/>
      <c r="G142" s="30"/>
      <c r="H142" s="31"/>
      <c r="I142" s="29"/>
      <c r="J142" s="29"/>
    </row>
    <row r="143" spans="1:10">
      <c r="A143" s="30"/>
      <c r="B143" s="29"/>
      <c r="C143" s="30"/>
      <c r="D143" s="30"/>
      <c r="E143" s="30"/>
      <c r="F143" s="30"/>
      <c r="G143" s="30"/>
      <c r="H143" s="31"/>
      <c r="I143" s="29"/>
      <c r="J143" s="29"/>
    </row>
    <row r="144" spans="1:10">
      <c r="A144" s="30"/>
      <c r="B144" s="29"/>
      <c r="C144" s="30"/>
      <c r="D144" s="30"/>
      <c r="E144" s="30"/>
      <c r="F144" s="30"/>
      <c r="G144" s="30"/>
      <c r="H144" s="31"/>
      <c r="I144" s="29"/>
      <c r="J144" s="29"/>
    </row>
    <row r="145" spans="1:10">
      <c r="A145" s="30"/>
      <c r="B145" s="29"/>
      <c r="C145" s="30"/>
      <c r="D145" s="30"/>
      <c r="E145" s="30"/>
      <c r="F145" s="30"/>
      <c r="G145" s="30"/>
      <c r="H145" s="31"/>
      <c r="I145" s="29"/>
      <c r="J145" s="29"/>
    </row>
    <row r="146" spans="1:10">
      <c r="A146" s="30"/>
      <c r="B146" s="29"/>
      <c r="C146" s="30"/>
      <c r="D146" s="30"/>
      <c r="E146" s="30"/>
      <c r="F146" s="30"/>
      <c r="G146" s="30"/>
      <c r="H146" s="31"/>
      <c r="I146" s="29"/>
      <c r="J146" s="29"/>
    </row>
    <row r="147" spans="1:10">
      <c r="A147" s="30"/>
      <c r="B147" s="29"/>
      <c r="C147" s="30"/>
      <c r="D147" s="30"/>
      <c r="E147" s="30"/>
      <c r="F147" s="30"/>
      <c r="G147" s="30"/>
      <c r="H147" s="31"/>
      <c r="I147" s="29"/>
      <c r="J147" s="29"/>
    </row>
    <row r="148" spans="1:10">
      <c r="A148" s="30"/>
      <c r="B148" s="29"/>
      <c r="C148" s="30"/>
      <c r="D148" s="30"/>
      <c r="E148" s="30"/>
      <c r="F148" s="30"/>
      <c r="G148" s="30"/>
      <c r="H148" s="31"/>
      <c r="I148" s="29"/>
      <c r="J148" s="29"/>
    </row>
    <row r="149" spans="1:10">
      <c r="A149" s="30"/>
      <c r="B149" s="29"/>
      <c r="C149" s="30"/>
      <c r="D149" s="30"/>
      <c r="E149" s="30"/>
      <c r="F149" s="30"/>
      <c r="G149" s="30"/>
      <c r="H149" s="31"/>
      <c r="I149" s="29"/>
      <c r="J149" s="29"/>
    </row>
    <row r="150" spans="1:10">
      <c r="A150" s="30"/>
      <c r="B150" s="29"/>
      <c r="C150" s="30"/>
      <c r="D150" s="30"/>
      <c r="E150" s="30"/>
      <c r="F150" s="30"/>
      <c r="G150" s="30"/>
      <c r="H150" s="31"/>
      <c r="I150" s="29"/>
      <c r="J150" s="29"/>
    </row>
    <row r="151" spans="1:10">
      <c r="A151" s="30"/>
      <c r="B151" s="29"/>
      <c r="C151" s="30"/>
      <c r="D151" s="30"/>
      <c r="E151" s="30"/>
      <c r="F151" s="30"/>
      <c r="G151" s="30"/>
      <c r="H151" s="31"/>
      <c r="I151" s="29"/>
      <c r="J151" s="29"/>
    </row>
    <row r="152" spans="1:10">
      <c r="A152" s="30"/>
      <c r="B152" s="29"/>
      <c r="C152" s="30"/>
      <c r="D152" s="30"/>
      <c r="E152" s="30"/>
      <c r="F152" s="30"/>
      <c r="G152" s="30"/>
      <c r="H152" s="31"/>
      <c r="I152" s="29"/>
      <c r="J152" s="29"/>
    </row>
    <row r="153" spans="1:10">
      <c r="A153" s="30"/>
      <c r="B153" s="29"/>
      <c r="C153" s="30"/>
      <c r="D153" s="30"/>
      <c r="E153" s="30"/>
      <c r="F153" s="30"/>
      <c r="G153" s="30"/>
      <c r="H153" s="31"/>
      <c r="I153" s="29"/>
      <c r="J153" s="29"/>
    </row>
    <row r="154" spans="1:10">
      <c r="A154" s="30"/>
      <c r="B154" s="29"/>
      <c r="C154" s="30"/>
      <c r="D154" s="30"/>
      <c r="E154" s="30"/>
      <c r="F154" s="30"/>
      <c r="G154" s="30"/>
      <c r="H154" s="31"/>
      <c r="I154" s="29"/>
      <c r="J154" s="29"/>
    </row>
    <row r="155" spans="1:10">
      <c r="A155" s="30"/>
      <c r="B155" s="29"/>
      <c r="C155" s="30"/>
      <c r="D155" s="30"/>
      <c r="E155" s="30"/>
      <c r="F155" s="30"/>
      <c r="G155" s="30"/>
      <c r="H155" s="31"/>
      <c r="I155" s="29"/>
      <c r="J155" s="29"/>
    </row>
    <row r="156" spans="1:10">
      <c r="A156" s="30"/>
      <c r="B156" s="29"/>
      <c r="C156" s="30"/>
      <c r="D156" s="30"/>
      <c r="E156" s="30"/>
      <c r="F156" s="30"/>
      <c r="G156" s="30"/>
      <c r="H156" s="31"/>
      <c r="I156" s="29"/>
      <c r="J156" s="29"/>
    </row>
    <row r="157" spans="1:10">
      <c r="A157" s="30"/>
      <c r="B157" s="29"/>
      <c r="C157" s="30"/>
      <c r="D157" s="30"/>
      <c r="E157" s="30"/>
      <c r="F157" s="30"/>
      <c r="G157" s="30"/>
      <c r="H157" s="31"/>
      <c r="I157" s="29"/>
      <c r="J157" s="29"/>
    </row>
    <row r="158" spans="1:10">
      <c r="A158" s="30"/>
      <c r="B158" s="29"/>
      <c r="C158" s="30"/>
      <c r="D158" s="30"/>
      <c r="E158" s="30"/>
      <c r="F158" s="30"/>
      <c r="G158" s="30"/>
      <c r="H158" s="31"/>
      <c r="I158" s="29"/>
      <c r="J158" s="29"/>
    </row>
    <row r="159" spans="1:10">
      <c r="A159" s="30"/>
      <c r="B159" s="29"/>
      <c r="C159" s="30"/>
      <c r="D159" s="30"/>
      <c r="E159" s="30"/>
      <c r="F159" s="30"/>
      <c r="G159" s="30"/>
      <c r="H159" s="31"/>
      <c r="I159" s="29"/>
      <c r="J159" s="29"/>
    </row>
    <row r="160" spans="1:10">
      <c r="A160" s="30"/>
      <c r="B160" s="29"/>
      <c r="C160" s="30"/>
      <c r="D160" s="30"/>
      <c r="E160" s="30"/>
      <c r="F160" s="30"/>
      <c r="G160" s="30"/>
      <c r="H160" s="31"/>
      <c r="I160" s="29"/>
      <c r="J160" s="29"/>
    </row>
    <row r="161" spans="1:10">
      <c r="A161" s="30"/>
      <c r="B161" s="29"/>
      <c r="C161" s="30"/>
      <c r="D161" s="30"/>
      <c r="E161" s="30"/>
      <c r="F161" s="30"/>
      <c r="G161" s="30"/>
      <c r="H161" s="31"/>
      <c r="I161" s="29"/>
      <c r="J161" s="29"/>
    </row>
    <row r="162" spans="1:10">
      <c r="A162" s="30"/>
      <c r="B162" s="29"/>
      <c r="C162" s="30"/>
      <c r="D162" s="30"/>
      <c r="E162" s="30"/>
      <c r="F162" s="30"/>
      <c r="G162" s="30"/>
      <c r="H162" s="31"/>
      <c r="I162" s="29"/>
      <c r="J162" s="29"/>
    </row>
    <row r="163" spans="1:10">
      <c r="A163" s="30"/>
      <c r="B163" s="29"/>
      <c r="C163" s="30"/>
      <c r="D163" s="30"/>
      <c r="E163" s="30"/>
      <c r="F163" s="30"/>
      <c r="G163" s="30"/>
      <c r="H163" s="31"/>
      <c r="I163" s="29"/>
      <c r="J163" s="29"/>
    </row>
    <row r="164" spans="1:10">
      <c r="A164" s="30"/>
      <c r="B164" s="29"/>
      <c r="C164" s="30"/>
      <c r="D164" s="30"/>
      <c r="E164" s="30"/>
      <c r="F164" s="30"/>
      <c r="G164" s="30"/>
      <c r="H164" s="31"/>
      <c r="I164" s="29"/>
      <c r="J164" s="29"/>
    </row>
    <row r="165" spans="1:10">
      <c r="A165" s="30"/>
      <c r="B165" s="29"/>
      <c r="C165" s="30"/>
      <c r="D165" s="30"/>
      <c r="E165" s="30"/>
      <c r="F165" s="30"/>
      <c r="G165" s="30"/>
      <c r="H165" s="31"/>
      <c r="I165" s="29"/>
      <c r="J165" s="29"/>
    </row>
    <row r="166" spans="1:10">
      <c r="A166" s="30"/>
      <c r="B166" s="29"/>
      <c r="C166" s="30"/>
      <c r="D166" s="30"/>
      <c r="E166" s="30"/>
      <c r="F166" s="30"/>
      <c r="G166" s="30"/>
      <c r="H166" s="31"/>
      <c r="I166" s="29"/>
      <c r="J166" s="29"/>
    </row>
    <row r="167" spans="1:10">
      <c r="A167" s="30"/>
      <c r="B167" s="29"/>
      <c r="C167" s="30"/>
      <c r="D167" s="30"/>
      <c r="E167" s="30"/>
      <c r="F167" s="30"/>
      <c r="G167" s="30"/>
      <c r="H167" s="31"/>
      <c r="I167" s="29"/>
      <c r="J167" s="29"/>
    </row>
    <row r="168" spans="1:10">
      <c r="A168" s="30"/>
      <c r="B168" s="29"/>
      <c r="C168" s="30"/>
      <c r="D168" s="30"/>
      <c r="E168" s="30"/>
      <c r="F168" s="30"/>
      <c r="G168" s="30"/>
      <c r="H168" s="31"/>
      <c r="I168" s="29"/>
      <c r="J168" s="29"/>
    </row>
    <row r="169" spans="1:10">
      <c r="A169" s="30"/>
      <c r="B169" s="29"/>
      <c r="C169" s="30"/>
      <c r="D169" s="30"/>
      <c r="E169" s="30"/>
      <c r="F169" s="30"/>
      <c r="G169" s="30"/>
      <c r="H169" s="31"/>
      <c r="I169" s="29"/>
      <c r="J169" s="29"/>
    </row>
    <row r="170" spans="1:10">
      <c r="A170" s="30"/>
      <c r="B170" s="29"/>
      <c r="C170" s="30"/>
      <c r="D170" s="30"/>
      <c r="E170" s="30"/>
      <c r="F170" s="30"/>
      <c r="G170" s="30"/>
      <c r="H170" s="31"/>
      <c r="I170" s="29"/>
      <c r="J170" s="29"/>
    </row>
    <row r="171" spans="1:10">
      <c r="A171" s="30"/>
      <c r="B171" s="29"/>
      <c r="C171" s="30"/>
      <c r="D171" s="30"/>
      <c r="E171" s="30"/>
      <c r="F171" s="30"/>
      <c r="G171" s="30"/>
      <c r="H171" s="31"/>
      <c r="I171" s="29"/>
      <c r="J171" s="29"/>
    </row>
    <row r="172" spans="1:10">
      <c r="A172" s="30"/>
      <c r="B172" s="29"/>
      <c r="C172" s="30"/>
      <c r="D172" s="30"/>
      <c r="E172" s="30"/>
      <c r="F172" s="30"/>
      <c r="G172" s="30"/>
      <c r="H172" s="31"/>
      <c r="I172" s="29"/>
      <c r="J172" s="29"/>
    </row>
    <row r="173" spans="1:10">
      <c r="A173" s="30"/>
      <c r="B173" s="29"/>
      <c r="C173" s="30"/>
      <c r="D173" s="30"/>
      <c r="E173" s="30"/>
      <c r="F173" s="30"/>
      <c r="G173" s="30"/>
      <c r="H173" s="31"/>
      <c r="I173" s="29"/>
      <c r="J173" s="29"/>
    </row>
    <row r="174" spans="1:10">
      <c r="A174" s="30"/>
      <c r="B174" s="29"/>
      <c r="C174" s="30"/>
      <c r="D174" s="30"/>
      <c r="E174" s="30"/>
      <c r="F174" s="30"/>
      <c r="G174" s="30"/>
      <c r="H174" s="31"/>
      <c r="I174" s="29"/>
      <c r="J174" s="29"/>
    </row>
    <row r="175" spans="1:10">
      <c r="A175" s="30"/>
      <c r="B175" s="29"/>
      <c r="C175" s="30"/>
      <c r="D175" s="30"/>
      <c r="E175" s="30"/>
      <c r="F175" s="30"/>
      <c r="G175" s="30"/>
      <c r="H175" s="31"/>
      <c r="I175" s="29"/>
      <c r="J175" s="29"/>
    </row>
    <row r="176" spans="1:10">
      <c r="A176" s="30"/>
      <c r="B176" s="29"/>
      <c r="C176" s="30"/>
      <c r="D176" s="30"/>
      <c r="E176" s="30"/>
      <c r="F176" s="30"/>
      <c r="G176" s="30"/>
      <c r="H176" s="31"/>
      <c r="I176" s="29"/>
      <c r="J176" s="29"/>
    </row>
    <row r="177" spans="1:10">
      <c r="A177" s="30"/>
      <c r="B177" s="29"/>
      <c r="C177" s="30"/>
      <c r="D177" s="30"/>
      <c r="E177" s="30"/>
      <c r="F177" s="30"/>
      <c r="G177" s="30"/>
      <c r="H177" s="31"/>
      <c r="I177" s="29"/>
      <c r="J177" s="29"/>
    </row>
    <row r="178" spans="1:10">
      <c r="A178" s="30"/>
      <c r="B178" s="29"/>
      <c r="C178" s="30"/>
      <c r="D178" s="30"/>
      <c r="E178" s="30"/>
      <c r="F178" s="30"/>
      <c r="G178" s="30"/>
      <c r="H178" s="31"/>
      <c r="I178" s="29"/>
      <c r="J178" s="29"/>
    </row>
    <row r="179" spans="1:10">
      <c r="A179" s="30"/>
      <c r="B179" s="29"/>
      <c r="C179" s="30"/>
      <c r="D179" s="30"/>
      <c r="E179" s="30"/>
      <c r="F179" s="30"/>
      <c r="G179" s="30"/>
      <c r="H179" s="31"/>
      <c r="I179" s="29"/>
      <c r="J179" s="29"/>
    </row>
    <row r="180" spans="1:10">
      <c r="A180" s="30"/>
      <c r="B180" s="29"/>
      <c r="C180" s="30"/>
      <c r="D180" s="30"/>
      <c r="E180" s="30"/>
      <c r="F180" s="30"/>
      <c r="G180" s="30"/>
      <c r="H180" s="31"/>
      <c r="I180" s="29"/>
      <c r="J180" s="29"/>
    </row>
    <row r="181" spans="1:10">
      <c r="A181" s="30"/>
      <c r="B181" s="29"/>
      <c r="C181" s="30"/>
      <c r="D181" s="30"/>
      <c r="E181" s="30"/>
      <c r="F181" s="30"/>
      <c r="G181" s="30"/>
      <c r="H181" s="31"/>
      <c r="I181" s="29"/>
      <c r="J181" s="29"/>
    </row>
    <row r="182" spans="1:10">
      <c r="A182" s="30"/>
      <c r="B182" s="29"/>
      <c r="C182" s="30"/>
      <c r="D182" s="30"/>
      <c r="E182" s="30"/>
      <c r="F182" s="30"/>
      <c r="G182" s="30"/>
      <c r="H182" s="31"/>
      <c r="I182" s="29"/>
      <c r="J182" s="29"/>
    </row>
    <row r="183" spans="1:10">
      <c r="A183" s="30"/>
      <c r="B183" s="29"/>
      <c r="C183" s="30"/>
      <c r="D183" s="30"/>
      <c r="E183" s="30"/>
      <c r="F183" s="30"/>
      <c r="G183" s="30"/>
      <c r="H183" s="31"/>
      <c r="I183" s="29"/>
      <c r="J183" s="29"/>
    </row>
    <row r="184" spans="1:10">
      <c r="A184" s="30"/>
      <c r="B184" s="29"/>
      <c r="C184" s="30"/>
      <c r="D184" s="30"/>
      <c r="E184" s="30"/>
      <c r="F184" s="30"/>
      <c r="G184" s="30"/>
      <c r="H184" s="31"/>
      <c r="I184" s="29"/>
      <c r="J184" s="29"/>
    </row>
    <row r="185" spans="1:10">
      <c r="A185" s="30"/>
      <c r="B185" s="29"/>
      <c r="C185" s="30"/>
      <c r="D185" s="30"/>
      <c r="E185" s="30"/>
      <c r="F185" s="30"/>
      <c r="G185" s="30"/>
      <c r="H185" s="31"/>
      <c r="I185" s="29"/>
      <c r="J185" s="29"/>
    </row>
    <row r="186" spans="1:10">
      <c r="A186" s="30"/>
      <c r="B186" s="29"/>
      <c r="C186" s="30"/>
      <c r="D186" s="30"/>
      <c r="E186" s="30"/>
      <c r="F186" s="30"/>
      <c r="G186" s="30"/>
      <c r="H186" s="31"/>
      <c r="I186" s="29"/>
      <c r="J186" s="29"/>
    </row>
    <row r="187" spans="1:10">
      <c r="A187" s="30"/>
      <c r="B187" s="29"/>
      <c r="C187" s="30"/>
      <c r="D187" s="30"/>
      <c r="E187" s="30"/>
      <c r="F187" s="30"/>
      <c r="G187" s="30"/>
      <c r="H187" s="31"/>
      <c r="I187" s="29"/>
      <c r="J187" s="29"/>
    </row>
    <row r="188" spans="1:10">
      <c r="A188" s="30"/>
      <c r="B188" s="29"/>
      <c r="C188" s="30"/>
      <c r="D188" s="30"/>
      <c r="E188" s="30"/>
      <c r="F188" s="30"/>
      <c r="G188" s="30"/>
      <c r="H188" s="31"/>
      <c r="I188" s="29"/>
      <c r="J188" s="29"/>
    </row>
    <row r="189" spans="1:10">
      <c r="A189" s="30"/>
      <c r="B189" s="29"/>
      <c r="C189" s="30"/>
      <c r="D189" s="30"/>
      <c r="E189" s="30"/>
      <c r="F189" s="30"/>
      <c r="G189" s="30"/>
      <c r="H189" s="31"/>
      <c r="I189" s="29"/>
      <c r="J189" s="29"/>
    </row>
    <row r="190" spans="1:10">
      <c r="A190" s="30"/>
      <c r="B190" s="29"/>
      <c r="C190" s="30"/>
      <c r="D190" s="30"/>
      <c r="E190" s="30"/>
      <c r="F190" s="30"/>
      <c r="G190" s="30"/>
      <c r="H190" s="31"/>
      <c r="I190" s="29"/>
      <c r="J190" s="29"/>
    </row>
    <row r="191" spans="1:10">
      <c r="A191" s="30"/>
      <c r="B191" s="29"/>
      <c r="C191" s="30"/>
      <c r="D191" s="30"/>
      <c r="E191" s="30"/>
      <c r="F191" s="30"/>
      <c r="G191" s="30"/>
      <c r="H191" s="31"/>
      <c r="I191" s="29"/>
      <c r="J191" s="29"/>
    </row>
    <row r="192" spans="1:10">
      <c r="A192" s="30"/>
      <c r="B192" s="29"/>
      <c r="C192" s="30"/>
      <c r="D192" s="30"/>
      <c r="E192" s="30"/>
      <c r="F192" s="30"/>
      <c r="G192" s="30"/>
      <c r="H192" s="31"/>
      <c r="I192" s="29"/>
      <c r="J192" s="29"/>
    </row>
    <row r="193" spans="1:10">
      <c r="A193" s="30"/>
      <c r="B193" s="29"/>
      <c r="C193" s="30"/>
      <c r="D193" s="30"/>
      <c r="E193" s="30"/>
      <c r="F193" s="30"/>
      <c r="G193" s="30"/>
      <c r="H193" s="31"/>
      <c r="I193" s="29"/>
      <c r="J193" s="29"/>
    </row>
    <row r="194" spans="1:10">
      <c r="A194" s="30"/>
      <c r="B194" s="29"/>
      <c r="C194" s="30"/>
      <c r="D194" s="30"/>
      <c r="E194" s="30"/>
      <c r="F194" s="30"/>
      <c r="G194" s="30"/>
      <c r="H194" s="31"/>
      <c r="I194" s="29"/>
      <c r="J194" s="29"/>
    </row>
    <row r="195" spans="1:10">
      <c r="A195" s="30"/>
      <c r="B195" s="29"/>
      <c r="C195" s="30"/>
      <c r="D195" s="30"/>
      <c r="E195" s="30"/>
      <c r="F195" s="30"/>
      <c r="G195" s="30"/>
      <c r="H195" s="31"/>
      <c r="I195" s="29"/>
      <c r="J195" s="29"/>
    </row>
    <row r="196" spans="1:10">
      <c r="A196" s="30"/>
      <c r="B196" s="29"/>
      <c r="C196" s="30"/>
      <c r="D196" s="30"/>
      <c r="E196" s="30"/>
      <c r="F196" s="30"/>
      <c r="G196" s="30"/>
      <c r="H196" s="31"/>
      <c r="I196" s="29"/>
      <c r="J196" s="29"/>
    </row>
    <row r="197" spans="1:10">
      <c r="A197" s="30"/>
      <c r="B197" s="29"/>
      <c r="C197" s="30"/>
      <c r="D197" s="30"/>
      <c r="E197" s="30"/>
      <c r="F197" s="30"/>
      <c r="G197" s="30"/>
      <c r="H197" s="31"/>
      <c r="I197" s="29"/>
      <c r="J197" s="29"/>
    </row>
    <row r="198" spans="1:10">
      <c r="A198" s="30"/>
      <c r="B198" s="29"/>
      <c r="C198" s="30"/>
      <c r="D198" s="30"/>
      <c r="E198" s="30"/>
      <c r="F198" s="30"/>
      <c r="G198" s="30"/>
      <c r="H198" s="31"/>
      <c r="I198" s="29"/>
      <c r="J198" s="29"/>
    </row>
    <row r="199" spans="1:10">
      <c r="A199" s="30"/>
      <c r="B199" s="29"/>
      <c r="C199" s="30"/>
      <c r="D199" s="30"/>
      <c r="E199" s="30"/>
      <c r="F199" s="30"/>
      <c r="G199" s="30"/>
      <c r="H199" s="31"/>
      <c r="I199" s="29"/>
      <c r="J199" s="29"/>
    </row>
    <row r="200" spans="1:10">
      <c r="A200" s="30"/>
      <c r="B200" s="29"/>
      <c r="C200" s="30"/>
      <c r="D200" s="30"/>
      <c r="E200" s="30"/>
      <c r="F200" s="30"/>
      <c r="G200" s="30"/>
      <c r="H200" s="31"/>
      <c r="I200" s="29"/>
      <c r="J200" s="29"/>
    </row>
    <row r="201" spans="1:10">
      <c r="A201" s="30"/>
      <c r="B201" s="29"/>
      <c r="C201" s="30"/>
      <c r="D201" s="30"/>
      <c r="E201" s="30"/>
      <c r="F201" s="30"/>
      <c r="G201" s="30"/>
      <c r="H201" s="31"/>
      <c r="I201" s="29"/>
      <c r="J201" s="29"/>
    </row>
    <row r="202" spans="1:10">
      <c r="A202" s="30"/>
      <c r="B202" s="29"/>
      <c r="C202" s="30"/>
      <c r="D202" s="30"/>
      <c r="E202" s="30"/>
      <c r="F202" s="30"/>
      <c r="G202" s="30"/>
      <c r="H202" s="31"/>
      <c r="I202" s="29"/>
      <c r="J202" s="29"/>
    </row>
    <row r="203" spans="1:10">
      <c r="A203" s="30"/>
      <c r="B203" s="29"/>
      <c r="C203" s="30"/>
      <c r="D203" s="30"/>
      <c r="E203" s="30"/>
      <c r="F203" s="30"/>
      <c r="G203" s="30"/>
      <c r="H203" s="31"/>
      <c r="I203" s="29"/>
      <c r="J203" s="29"/>
    </row>
    <row r="204" spans="1:10">
      <c r="A204" s="30"/>
      <c r="B204" s="29"/>
      <c r="C204" s="30"/>
      <c r="D204" s="30"/>
      <c r="E204" s="30"/>
      <c r="F204" s="30"/>
      <c r="G204" s="30"/>
      <c r="H204" s="31"/>
      <c r="I204" s="29"/>
      <c r="J204" s="29"/>
    </row>
    <row r="205" spans="1:10">
      <c r="A205" s="30"/>
      <c r="B205" s="29"/>
      <c r="C205" s="30"/>
      <c r="D205" s="30"/>
      <c r="E205" s="30"/>
      <c r="F205" s="30"/>
      <c r="G205" s="30"/>
      <c r="H205" s="31"/>
      <c r="I205" s="29"/>
      <c r="J205" s="29"/>
    </row>
    <row r="206" spans="1:10">
      <c r="A206" s="30"/>
      <c r="B206" s="29"/>
      <c r="C206" s="30"/>
      <c r="D206" s="30"/>
      <c r="E206" s="30"/>
      <c r="F206" s="30"/>
      <c r="G206" s="30"/>
      <c r="H206" s="31"/>
      <c r="I206" s="29"/>
      <c r="J206" s="29"/>
    </row>
    <row r="207" spans="1:10">
      <c r="A207" s="30"/>
      <c r="B207" s="29"/>
      <c r="C207" s="30"/>
      <c r="D207" s="30"/>
      <c r="E207" s="30"/>
      <c r="F207" s="30"/>
      <c r="G207" s="30"/>
      <c r="H207" s="31"/>
      <c r="I207" s="29"/>
      <c r="J207" s="29"/>
    </row>
    <row r="208" spans="1:10">
      <c r="A208" s="30"/>
      <c r="B208" s="29"/>
      <c r="C208" s="30"/>
      <c r="D208" s="30"/>
      <c r="E208" s="30"/>
      <c r="F208" s="30"/>
      <c r="G208" s="30"/>
      <c r="H208" s="31"/>
      <c r="I208" s="29"/>
      <c r="J208" s="29"/>
    </row>
    <row r="209" spans="1:10">
      <c r="A209" s="30"/>
      <c r="B209" s="29"/>
      <c r="C209" s="30"/>
      <c r="D209" s="30"/>
      <c r="E209" s="30"/>
      <c r="F209" s="30"/>
      <c r="G209" s="30"/>
      <c r="H209" s="31"/>
      <c r="I209" s="29"/>
      <c r="J209" s="29"/>
    </row>
    <row r="210" spans="1:10">
      <c r="A210" s="30"/>
      <c r="B210" s="29"/>
      <c r="C210" s="30"/>
      <c r="D210" s="30"/>
      <c r="E210" s="30"/>
      <c r="F210" s="30"/>
      <c r="G210" s="30"/>
      <c r="H210" s="31"/>
      <c r="I210" s="29"/>
      <c r="J210" s="29"/>
    </row>
    <row r="211" spans="1:10">
      <c r="A211" s="30"/>
      <c r="B211" s="29"/>
      <c r="C211" s="30"/>
      <c r="D211" s="30"/>
      <c r="E211" s="30"/>
      <c r="F211" s="30"/>
      <c r="G211" s="30"/>
      <c r="H211" s="31"/>
      <c r="I211" s="29"/>
      <c r="J211" s="29"/>
    </row>
    <row r="212" spans="1:10">
      <c r="A212" s="30"/>
      <c r="B212" s="29"/>
      <c r="C212" s="30"/>
      <c r="D212" s="30"/>
      <c r="E212" s="30"/>
      <c r="F212" s="30"/>
      <c r="G212" s="30"/>
      <c r="H212" s="31"/>
      <c r="I212" s="29"/>
      <c r="J212" s="29"/>
    </row>
    <row r="213" spans="1:10">
      <c r="A213" s="30"/>
      <c r="B213" s="29"/>
      <c r="C213" s="30"/>
      <c r="D213" s="30"/>
      <c r="E213" s="30"/>
      <c r="F213" s="30"/>
      <c r="G213" s="30"/>
      <c r="H213" s="31"/>
      <c r="I213" s="29"/>
      <c r="J213" s="29"/>
    </row>
    <row r="214" spans="1:10">
      <c r="A214" s="30"/>
      <c r="B214" s="29"/>
      <c r="C214" s="30"/>
      <c r="D214" s="30"/>
      <c r="E214" s="30"/>
      <c r="F214" s="30"/>
      <c r="G214" s="30"/>
      <c r="H214" s="31"/>
      <c r="I214" s="29"/>
      <c r="J214" s="29"/>
    </row>
    <row r="215" spans="1:10">
      <c r="A215" s="30"/>
      <c r="B215" s="29"/>
      <c r="C215" s="30"/>
      <c r="D215" s="30"/>
      <c r="E215" s="30"/>
      <c r="F215" s="30"/>
      <c r="G215" s="30"/>
      <c r="H215" s="31"/>
      <c r="I215" s="29"/>
      <c r="J215" s="29"/>
    </row>
    <row r="216" spans="1:10">
      <c r="A216" s="30"/>
      <c r="B216" s="29"/>
      <c r="C216" s="30"/>
      <c r="D216" s="30"/>
      <c r="E216" s="30"/>
      <c r="F216" s="30"/>
      <c r="G216" s="30"/>
      <c r="H216" s="31"/>
      <c r="I216" s="29"/>
      <c r="J216" s="29"/>
    </row>
    <row r="217" spans="1:10">
      <c r="A217" s="30"/>
      <c r="B217" s="29"/>
      <c r="C217" s="30"/>
      <c r="D217" s="30"/>
      <c r="E217" s="30"/>
      <c r="F217" s="30"/>
      <c r="G217" s="30"/>
      <c r="H217" s="31"/>
      <c r="I217" s="29"/>
      <c r="J217" s="29"/>
    </row>
    <row r="218" spans="1:10">
      <c r="A218" s="30"/>
      <c r="B218" s="29"/>
      <c r="C218" s="30"/>
      <c r="D218" s="30"/>
      <c r="E218" s="30"/>
      <c r="F218" s="30"/>
      <c r="G218" s="30"/>
      <c r="H218" s="31"/>
      <c r="I218" s="29"/>
      <c r="J218" s="29"/>
    </row>
    <row r="219" spans="1:10">
      <c r="A219" s="30"/>
      <c r="B219" s="29"/>
      <c r="C219" s="30"/>
      <c r="D219" s="30"/>
      <c r="E219" s="30"/>
      <c r="F219" s="30"/>
      <c r="G219" s="30"/>
      <c r="H219" s="31"/>
      <c r="I219" s="29"/>
      <c r="J219" s="29"/>
    </row>
    <row r="220" spans="1:10">
      <c r="A220" s="30"/>
      <c r="B220" s="29"/>
      <c r="C220" s="30"/>
      <c r="D220" s="30"/>
      <c r="E220" s="30"/>
      <c r="F220" s="30"/>
      <c r="G220" s="30"/>
      <c r="H220" s="31"/>
      <c r="I220" s="29"/>
      <c r="J220" s="29"/>
    </row>
    <row r="221" spans="1:10">
      <c r="A221" s="30"/>
      <c r="B221" s="29"/>
      <c r="C221" s="30"/>
      <c r="D221" s="30"/>
      <c r="E221" s="30"/>
      <c r="F221" s="30"/>
      <c r="G221" s="30"/>
      <c r="H221" s="31"/>
      <c r="I221" s="29"/>
      <c r="J221" s="29"/>
    </row>
    <row r="222" spans="1:10">
      <c r="A222" s="30"/>
      <c r="B222" s="29"/>
      <c r="C222" s="30"/>
      <c r="D222" s="30"/>
      <c r="E222" s="30"/>
      <c r="F222" s="30"/>
      <c r="G222" s="30"/>
      <c r="H222" s="31"/>
      <c r="I222" s="29"/>
      <c r="J222" s="29"/>
    </row>
    <row r="223" spans="1:10">
      <c r="A223" s="30"/>
      <c r="B223" s="29"/>
      <c r="C223" s="30"/>
      <c r="D223" s="30"/>
      <c r="E223" s="30"/>
      <c r="F223" s="30"/>
      <c r="G223" s="30"/>
      <c r="H223" s="31"/>
      <c r="I223" s="29"/>
      <c r="J223" s="29"/>
    </row>
    <row r="224" spans="1:10">
      <c r="A224" s="30"/>
      <c r="B224" s="29"/>
      <c r="C224" s="30"/>
      <c r="D224" s="30"/>
      <c r="E224" s="30"/>
      <c r="F224" s="30"/>
      <c r="G224" s="30"/>
      <c r="H224" s="31"/>
      <c r="I224" s="29"/>
      <c r="J224" s="29"/>
    </row>
    <row r="225" spans="1:10">
      <c r="A225" s="30"/>
      <c r="B225" s="29"/>
      <c r="C225" s="30"/>
      <c r="D225" s="30"/>
      <c r="E225" s="30"/>
      <c r="F225" s="30"/>
      <c r="G225" s="30"/>
      <c r="H225" s="31"/>
      <c r="I225" s="29"/>
      <c r="J225" s="29"/>
    </row>
    <row r="226" spans="1:10">
      <c r="A226" s="30"/>
      <c r="B226" s="29"/>
      <c r="C226" s="30"/>
      <c r="D226" s="30"/>
      <c r="E226" s="30"/>
      <c r="F226" s="30"/>
      <c r="G226" s="30"/>
      <c r="H226" s="31"/>
      <c r="I226" s="29"/>
      <c r="J226" s="29"/>
    </row>
    <row r="227" spans="1:10">
      <c r="A227" s="30"/>
      <c r="B227" s="29"/>
      <c r="C227" s="30"/>
      <c r="D227" s="30"/>
      <c r="E227" s="30"/>
      <c r="F227" s="30"/>
      <c r="G227" s="30"/>
      <c r="H227" s="31"/>
      <c r="I227" s="29"/>
      <c r="J227" s="29"/>
    </row>
    <row r="228" spans="1:10">
      <c r="A228" s="30"/>
      <c r="B228" s="29"/>
      <c r="C228" s="30"/>
      <c r="D228" s="30"/>
      <c r="E228" s="30"/>
      <c r="F228" s="30"/>
      <c r="G228" s="30"/>
      <c r="H228" s="31"/>
      <c r="I228" s="29"/>
      <c r="J228" s="29"/>
    </row>
    <row r="229" spans="1:10">
      <c r="A229" s="30"/>
      <c r="B229" s="29"/>
      <c r="C229" s="30"/>
      <c r="D229" s="30"/>
      <c r="E229" s="30"/>
      <c r="F229" s="30"/>
      <c r="G229" s="30"/>
      <c r="H229" s="31"/>
      <c r="I229" s="29"/>
      <c r="J229" s="29"/>
    </row>
    <row r="230" spans="1:10">
      <c r="A230" s="30"/>
      <c r="B230" s="29"/>
      <c r="C230" s="30"/>
      <c r="D230" s="30"/>
      <c r="E230" s="30"/>
      <c r="F230" s="30"/>
      <c r="G230" s="30"/>
      <c r="H230" s="31"/>
      <c r="I230" s="29"/>
      <c r="J230" s="29"/>
    </row>
    <row r="231" spans="1:10">
      <c r="A231" s="30"/>
      <c r="B231" s="29"/>
      <c r="C231" s="30"/>
      <c r="D231" s="30"/>
      <c r="E231" s="30"/>
      <c r="F231" s="30"/>
      <c r="G231" s="30"/>
      <c r="H231" s="31"/>
      <c r="I231" s="29"/>
      <c r="J231" s="29"/>
    </row>
    <row r="232" spans="1:10">
      <c r="A232" s="30"/>
      <c r="B232" s="29"/>
      <c r="C232" s="30"/>
      <c r="D232" s="30"/>
      <c r="E232" s="30"/>
      <c r="F232" s="30"/>
      <c r="G232" s="30"/>
      <c r="H232" s="31"/>
      <c r="I232" s="29"/>
      <c r="J232" s="29"/>
    </row>
    <row r="233" spans="1:10">
      <c r="A233" s="30"/>
      <c r="B233" s="29"/>
      <c r="C233" s="30"/>
      <c r="D233" s="30"/>
      <c r="E233" s="30"/>
      <c r="F233" s="30"/>
      <c r="G233" s="30"/>
      <c r="H233" s="31"/>
      <c r="I233" s="29"/>
      <c r="J233" s="29"/>
    </row>
    <row r="234" spans="1:10">
      <c r="A234" s="30"/>
      <c r="B234" s="29"/>
      <c r="C234" s="30"/>
      <c r="D234" s="30"/>
      <c r="E234" s="30"/>
      <c r="F234" s="30"/>
      <c r="G234" s="30"/>
      <c r="I234" s="33"/>
      <c r="J234" s="33"/>
    </row>
    <row r="235" spans="1:10">
      <c r="A235" s="30"/>
      <c r="B235" s="29"/>
      <c r="C235" s="30"/>
      <c r="D235" s="30"/>
      <c r="E235" s="30"/>
      <c r="F235" s="30"/>
      <c r="G235" s="30"/>
      <c r="I235" s="33"/>
      <c r="J235" s="33"/>
    </row>
    <row r="236" spans="1:10">
      <c r="A236" s="30"/>
      <c r="B236" s="29"/>
      <c r="C236" s="30"/>
      <c r="D236" s="30"/>
      <c r="E236" s="30"/>
      <c r="F236" s="30"/>
      <c r="G236" s="30"/>
      <c r="I236" s="33"/>
      <c r="J236" s="33"/>
    </row>
    <row r="237" spans="1:10">
      <c r="A237" s="30"/>
      <c r="B237" s="29"/>
      <c r="C237" s="30"/>
      <c r="D237" s="30"/>
      <c r="E237" s="30"/>
      <c r="F237" s="30"/>
      <c r="G237" s="30"/>
      <c r="I237" s="33"/>
      <c r="J237" s="33"/>
    </row>
    <row r="238" spans="1:10">
      <c r="A238" s="30"/>
      <c r="B238" s="29"/>
      <c r="C238" s="30"/>
      <c r="D238" s="30"/>
      <c r="E238" s="30"/>
      <c r="F238" s="30"/>
      <c r="G238" s="30"/>
      <c r="I238" s="33"/>
      <c r="J238" s="33"/>
    </row>
    <row r="239" spans="1:10">
      <c r="A239" s="30"/>
      <c r="B239" s="29"/>
      <c r="C239" s="30"/>
      <c r="D239" s="30"/>
      <c r="E239" s="30"/>
      <c r="F239" s="30"/>
      <c r="G239" s="30"/>
      <c r="I239" s="33"/>
      <c r="J239" s="33"/>
    </row>
    <row r="240" spans="1:10">
      <c r="A240" s="30"/>
      <c r="B240" s="29"/>
      <c r="C240" s="30"/>
      <c r="D240" s="30"/>
      <c r="E240" s="30"/>
      <c r="F240" s="30"/>
      <c r="G240" s="30"/>
      <c r="I240" s="33"/>
      <c r="J240" s="33"/>
    </row>
    <row r="241" spans="1:10">
      <c r="A241" s="30"/>
      <c r="B241" s="29"/>
      <c r="C241" s="30"/>
      <c r="D241" s="30"/>
      <c r="E241" s="30"/>
      <c r="F241" s="30"/>
      <c r="G241" s="30"/>
      <c r="I241" s="33"/>
      <c r="J241" s="33"/>
    </row>
    <row r="242" spans="1:10">
      <c r="A242" s="30"/>
      <c r="B242" s="29"/>
      <c r="C242" s="30"/>
      <c r="D242" s="30"/>
      <c r="E242" s="30"/>
      <c r="F242" s="30"/>
      <c r="G242" s="30"/>
      <c r="I242" s="33"/>
      <c r="J242" s="33"/>
    </row>
    <row r="243" spans="1:10">
      <c r="A243" s="30"/>
      <c r="B243" s="29"/>
      <c r="C243" s="30"/>
      <c r="D243" s="30"/>
      <c r="E243" s="30"/>
      <c r="F243" s="30"/>
      <c r="G243" s="30"/>
      <c r="I243" s="33"/>
      <c r="J243" s="33"/>
    </row>
    <row r="244" spans="1:10">
      <c r="A244" s="30"/>
      <c r="B244" s="29"/>
      <c r="C244" s="30"/>
      <c r="D244" s="30"/>
      <c r="E244" s="30"/>
      <c r="F244" s="30"/>
      <c r="G244" s="30"/>
      <c r="I244" s="33"/>
      <c r="J244" s="33"/>
    </row>
    <row r="245" spans="1:10">
      <c r="A245" s="30"/>
      <c r="B245" s="29"/>
      <c r="C245" s="30"/>
      <c r="D245" s="30"/>
      <c r="E245" s="30"/>
      <c r="F245" s="30"/>
      <c r="G245" s="30"/>
      <c r="I245" s="33"/>
      <c r="J245" s="33"/>
    </row>
    <row r="246" spans="1:10">
      <c r="I246" s="33"/>
      <c r="J246" s="33"/>
    </row>
    <row r="247" spans="1:10">
      <c r="I247" s="33"/>
      <c r="J247" s="33"/>
    </row>
    <row r="248" spans="1:10">
      <c r="I248" s="33"/>
      <c r="J248" s="33"/>
    </row>
    <row r="249" spans="1:10">
      <c r="I249" s="33"/>
      <c r="J249" s="33"/>
    </row>
    <row r="250" spans="1:10">
      <c r="I250" s="33"/>
      <c r="J250" s="33"/>
    </row>
    <row r="251" spans="1:10">
      <c r="I251" s="33"/>
      <c r="J251" s="33"/>
    </row>
    <row r="252" spans="1:10">
      <c r="I252" s="33"/>
      <c r="J252" s="33"/>
    </row>
    <row r="253" spans="1:10">
      <c r="I253" s="33"/>
      <c r="J253" s="33"/>
    </row>
    <row r="254" spans="1:10">
      <c r="I254" s="33"/>
      <c r="J254" s="33"/>
    </row>
    <row r="255" spans="1:10">
      <c r="I255" s="33"/>
      <c r="J255" s="33"/>
    </row>
    <row r="256" spans="1:10">
      <c r="I256" s="33"/>
      <c r="J256" s="33"/>
    </row>
    <row r="257" spans="9:10">
      <c r="I257" s="33"/>
      <c r="J257" s="33"/>
    </row>
    <row r="258" spans="9:10">
      <c r="I258" s="33"/>
      <c r="J258" s="33"/>
    </row>
    <row r="259" spans="9:10">
      <c r="I259" s="33"/>
      <c r="J259" s="33"/>
    </row>
    <row r="260" spans="9:10">
      <c r="I260" s="33"/>
      <c r="J260" s="33"/>
    </row>
    <row r="261" spans="9:10">
      <c r="I261" s="33"/>
      <c r="J261" s="33"/>
    </row>
    <row r="262" spans="9:10">
      <c r="I262" s="33"/>
      <c r="J262" s="33"/>
    </row>
    <row r="263" spans="9:10">
      <c r="I263" s="33"/>
      <c r="J263" s="33"/>
    </row>
    <row r="264" spans="9:10">
      <c r="I264" s="33"/>
      <c r="J264" s="33"/>
    </row>
    <row r="265" spans="9:10">
      <c r="I265" s="33"/>
      <c r="J265" s="33"/>
    </row>
    <row r="266" spans="9:10">
      <c r="I266" s="33"/>
      <c r="J266" s="33"/>
    </row>
    <row r="267" spans="9:10">
      <c r="I267" s="33"/>
      <c r="J267" s="33"/>
    </row>
    <row r="268" spans="9:10">
      <c r="I268" s="33"/>
      <c r="J268" s="33"/>
    </row>
    <row r="269" spans="9:10">
      <c r="I269" s="33"/>
      <c r="J269" s="33"/>
    </row>
    <row r="270" spans="9:10">
      <c r="I270" s="33"/>
      <c r="J270" s="33"/>
    </row>
    <row r="271" spans="9:10">
      <c r="I271" s="33"/>
      <c r="J271" s="33"/>
    </row>
    <row r="272" spans="9:10">
      <c r="I272" s="33"/>
      <c r="J272" s="33"/>
    </row>
    <row r="273" spans="9:10">
      <c r="I273" s="33"/>
      <c r="J273" s="33"/>
    </row>
    <row r="274" spans="9:10">
      <c r="I274" s="33"/>
      <c r="J274" s="33"/>
    </row>
    <row r="275" spans="9:10">
      <c r="I275" s="33"/>
      <c r="J275" s="33"/>
    </row>
    <row r="276" spans="9:10">
      <c r="I276" s="33"/>
      <c r="J276" s="33"/>
    </row>
    <row r="277" spans="9:10">
      <c r="I277" s="33"/>
      <c r="J277" s="33"/>
    </row>
    <row r="278" spans="9:10">
      <c r="I278" s="33"/>
      <c r="J278" s="33"/>
    </row>
    <row r="279" spans="9:10">
      <c r="I279" s="33"/>
      <c r="J279" s="33"/>
    </row>
    <row r="280" spans="9:10">
      <c r="I280" s="33"/>
      <c r="J280" s="33"/>
    </row>
    <row r="281" spans="9:10">
      <c r="I281" s="33"/>
      <c r="J281" s="33"/>
    </row>
    <row r="282" spans="9:10">
      <c r="I282" s="33"/>
      <c r="J282" s="33"/>
    </row>
    <row r="283" spans="9:10">
      <c r="I283" s="33"/>
      <c r="J283" s="33"/>
    </row>
    <row r="284" spans="9:10">
      <c r="I284" s="33"/>
      <c r="J284" s="33"/>
    </row>
    <row r="285" spans="9:10">
      <c r="I285" s="33"/>
      <c r="J285" s="33"/>
    </row>
    <row r="286" spans="9:10">
      <c r="I286" s="33"/>
      <c r="J286" s="33"/>
    </row>
    <row r="287" spans="9:10">
      <c r="I287" s="33"/>
      <c r="J287" s="33"/>
    </row>
    <row r="288" spans="9:10">
      <c r="I288" s="33"/>
      <c r="J288" s="33"/>
    </row>
    <row r="289" spans="9:10">
      <c r="I289" s="33"/>
      <c r="J289" s="33"/>
    </row>
    <row r="290" spans="9:10">
      <c r="I290" s="33"/>
      <c r="J290" s="33"/>
    </row>
    <row r="291" spans="9:10">
      <c r="I291" s="33"/>
      <c r="J291" s="33"/>
    </row>
    <row r="292" spans="9:10">
      <c r="I292" s="33"/>
      <c r="J292" s="33"/>
    </row>
    <row r="293" spans="9:10">
      <c r="I293" s="33"/>
      <c r="J293" s="33"/>
    </row>
    <row r="294" spans="9:10">
      <c r="I294" s="33"/>
      <c r="J294" s="33"/>
    </row>
    <row r="295" spans="9:10">
      <c r="I295" s="33"/>
      <c r="J295" s="33"/>
    </row>
    <row r="296" spans="9:10">
      <c r="I296" s="33"/>
      <c r="J296" s="33"/>
    </row>
    <row r="297" spans="9:10">
      <c r="I297" s="33"/>
      <c r="J297" s="33"/>
    </row>
    <row r="298" spans="9:10">
      <c r="I298" s="33"/>
      <c r="J298" s="33"/>
    </row>
    <row r="299" spans="9:10">
      <c r="I299" s="33"/>
      <c r="J299" s="33"/>
    </row>
    <row r="300" spans="9:10">
      <c r="I300" s="33"/>
      <c r="J300" s="33"/>
    </row>
    <row r="301" spans="9:10">
      <c r="I301" s="33"/>
      <c r="J301" s="33"/>
    </row>
    <row r="302" spans="9:10">
      <c r="I302" s="33"/>
      <c r="J302" s="33"/>
    </row>
    <row r="303" spans="9:10">
      <c r="I303" s="33"/>
      <c r="J303" s="33"/>
    </row>
    <row r="304" spans="9:10">
      <c r="I304" s="33"/>
      <c r="J304" s="33"/>
    </row>
    <row r="305" spans="9:10">
      <c r="I305" s="33"/>
      <c r="J305" s="33"/>
    </row>
    <row r="306" spans="9:10">
      <c r="I306" s="33"/>
      <c r="J306" s="33"/>
    </row>
    <row r="307" spans="9:10">
      <c r="I307" s="33"/>
      <c r="J307" s="33"/>
    </row>
    <row r="308" spans="9:10">
      <c r="I308" s="33"/>
      <c r="J308" s="33"/>
    </row>
    <row r="309" spans="9:10">
      <c r="I309" s="33"/>
      <c r="J309" s="33"/>
    </row>
    <row r="310" spans="9:10">
      <c r="I310" s="33"/>
      <c r="J310" s="33"/>
    </row>
    <row r="311" spans="9:10">
      <c r="I311" s="33"/>
      <c r="J311" s="33"/>
    </row>
    <row r="312" spans="9:10">
      <c r="I312" s="33"/>
      <c r="J312" s="33"/>
    </row>
    <row r="313" spans="9:10">
      <c r="I313" s="33"/>
      <c r="J313" s="33"/>
    </row>
    <row r="314" spans="9:10">
      <c r="I314" s="33"/>
      <c r="J314" s="33"/>
    </row>
    <row r="315" spans="9:10">
      <c r="I315" s="33"/>
      <c r="J315" s="33"/>
    </row>
    <row r="316" spans="9:10">
      <c r="I316" s="33"/>
      <c r="J316" s="33"/>
    </row>
    <row r="317" spans="9:10">
      <c r="I317" s="33"/>
      <c r="J317" s="33"/>
    </row>
    <row r="318" spans="9:10">
      <c r="I318" s="33"/>
      <c r="J318" s="33"/>
    </row>
    <row r="319" spans="9:10">
      <c r="I319" s="33"/>
      <c r="J319" s="33"/>
    </row>
    <row r="320" spans="9:10">
      <c r="I320" s="33"/>
      <c r="J320" s="33"/>
    </row>
    <row r="321" spans="9:10">
      <c r="I321" s="33"/>
      <c r="J321" s="33"/>
    </row>
    <row r="322" spans="9:10">
      <c r="I322" s="33"/>
      <c r="J322" s="33"/>
    </row>
    <row r="323" spans="9:10">
      <c r="I323" s="33"/>
      <c r="J323" s="33"/>
    </row>
    <row r="324" spans="9:10">
      <c r="I324" s="33"/>
      <c r="J324" s="33"/>
    </row>
    <row r="325" spans="9:10">
      <c r="I325" s="33"/>
      <c r="J325" s="33"/>
    </row>
    <row r="326" spans="9:10">
      <c r="I326" s="33"/>
      <c r="J326" s="33"/>
    </row>
    <row r="327" spans="9:10">
      <c r="I327" s="33"/>
      <c r="J327" s="33"/>
    </row>
    <row r="328" spans="9:10">
      <c r="I328" s="33"/>
      <c r="J328" s="33"/>
    </row>
    <row r="329" spans="9:10">
      <c r="I329" s="33"/>
      <c r="J329" s="33"/>
    </row>
    <row r="330" spans="9:10">
      <c r="I330" s="33"/>
      <c r="J330" s="33"/>
    </row>
    <row r="331" spans="9:10">
      <c r="I331" s="33"/>
      <c r="J331" s="33"/>
    </row>
    <row r="332" spans="9:10">
      <c r="I332" s="33"/>
      <c r="J332" s="33"/>
    </row>
    <row r="333" spans="9:10">
      <c r="I333" s="33"/>
      <c r="J333" s="33"/>
    </row>
    <row r="334" spans="9:10">
      <c r="I334" s="33"/>
      <c r="J334" s="33"/>
    </row>
    <row r="335" spans="9:10">
      <c r="I335" s="33"/>
      <c r="J335" s="33"/>
    </row>
    <row r="336" spans="9:10">
      <c r="I336" s="33"/>
      <c r="J336" s="33"/>
    </row>
    <row r="337" spans="9:10">
      <c r="I337" s="33"/>
      <c r="J337" s="33"/>
    </row>
    <row r="338" spans="9:10">
      <c r="I338" s="33"/>
      <c r="J338" s="33"/>
    </row>
    <row r="339" spans="9:10">
      <c r="I339" s="33"/>
      <c r="J339" s="33"/>
    </row>
    <row r="340" spans="9:10">
      <c r="I340" s="33"/>
      <c r="J340" s="33"/>
    </row>
    <row r="341" spans="9:10">
      <c r="I341" s="33"/>
      <c r="J341" s="33"/>
    </row>
    <row r="342" spans="9:10">
      <c r="I342" s="33"/>
      <c r="J342" s="33"/>
    </row>
    <row r="343" spans="9:10">
      <c r="I343" s="33"/>
      <c r="J343" s="33"/>
    </row>
    <row r="344" spans="9:10">
      <c r="I344" s="33"/>
      <c r="J344" s="33"/>
    </row>
    <row r="345" spans="9:10">
      <c r="I345" s="33"/>
      <c r="J345" s="33"/>
    </row>
    <row r="346" spans="9:10">
      <c r="I346" s="33"/>
      <c r="J346" s="33"/>
    </row>
    <row r="347" spans="9:10">
      <c r="I347" s="33"/>
      <c r="J347" s="33"/>
    </row>
    <row r="348" spans="9:10">
      <c r="I348" s="33"/>
      <c r="J348" s="33"/>
    </row>
    <row r="349" spans="9:10">
      <c r="I349" s="33"/>
      <c r="J349" s="33"/>
    </row>
    <row r="350" spans="9:10">
      <c r="I350" s="33"/>
      <c r="J350" s="33"/>
    </row>
    <row r="351" spans="9:10">
      <c r="I351" s="33"/>
      <c r="J351" s="33"/>
    </row>
    <row r="352" spans="9:10">
      <c r="I352" s="33"/>
      <c r="J352" s="33"/>
    </row>
    <row r="353" spans="9:10">
      <c r="I353" s="33"/>
      <c r="J353" s="33"/>
    </row>
    <row r="354" spans="9:10">
      <c r="I354" s="33"/>
      <c r="J354" s="33"/>
    </row>
    <row r="355" spans="9:10">
      <c r="I355" s="33"/>
      <c r="J355" s="33"/>
    </row>
    <row r="356" spans="9:10">
      <c r="I356" s="33"/>
      <c r="J356" s="33"/>
    </row>
    <row r="357" spans="9:10">
      <c r="I357" s="33"/>
      <c r="J357" s="33"/>
    </row>
    <row r="358" spans="9:10">
      <c r="I358" s="33"/>
      <c r="J358" s="33"/>
    </row>
    <row r="359" spans="9:10">
      <c r="I359" s="33"/>
      <c r="J359" s="33"/>
    </row>
    <row r="360" spans="9:10">
      <c r="I360" s="33"/>
      <c r="J360" s="33"/>
    </row>
    <row r="361" spans="9:10">
      <c r="I361" s="33"/>
      <c r="J361" s="33"/>
    </row>
    <row r="362" spans="9:10">
      <c r="I362" s="33"/>
      <c r="J362" s="33"/>
    </row>
    <row r="363" spans="9:10">
      <c r="I363" s="33"/>
      <c r="J363" s="33"/>
    </row>
    <row r="364" spans="9:10">
      <c r="I364" s="33"/>
      <c r="J364" s="33"/>
    </row>
    <row r="365" spans="9:10">
      <c r="I365" s="33"/>
      <c r="J365" s="33"/>
    </row>
    <row r="366" spans="9:10">
      <c r="I366" s="33"/>
      <c r="J366" s="33"/>
    </row>
    <row r="367" spans="9:10">
      <c r="I367" s="33"/>
      <c r="J367" s="33"/>
    </row>
    <row r="368" spans="9:10">
      <c r="I368" s="33"/>
      <c r="J368" s="33"/>
    </row>
    <row r="369" spans="9:10">
      <c r="I369" s="33"/>
      <c r="J369" s="33"/>
    </row>
    <row r="370" spans="9:10">
      <c r="I370" s="33"/>
      <c r="J370" s="33"/>
    </row>
    <row r="371" spans="9:10">
      <c r="I371" s="33"/>
      <c r="J371" s="33"/>
    </row>
    <row r="372" spans="9:10">
      <c r="I372" s="33"/>
      <c r="J372" s="33"/>
    </row>
    <row r="373" spans="9:10">
      <c r="I373" s="33"/>
      <c r="J373" s="33"/>
    </row>
    <row r="374" spans="9:10">
      <c r="I374" s="33"/>
      <c r="J374" s="33"/>
    </row>
    <row r="375" spans="9:10">
      <c r="I375" s="33"/>
      <c r="J375" s="33"/>
    </row>
    <row r="376" spans="9:10">
      <c r="I376" s="33"/>
      <c r="J376" s="33"/>
    </row>
    <row r="377" spans="9:10">
      <c r="I377" s="33"/>
      <c r="J377" s="33"/>
    </row>
    <row r="378" spans="9:10">
      <c r="I378" s="33"/>
      <c r="J378" s="33"/>
    </row>
    <row r="379" spans="9:10">
      <c r="I379" s="33"/>
      <c r="J379" s="33"/>
    </row>
    <row r="380" spans="9:10">
      <c r="I380" s="33"/>
      <c r="J380" s="33"/>
    </row>
    <row r="381" spans="9:10">
      <c r="I381" s="33"/>
      <c r="J381" s="33"/>
    </row>
    <row r="382" spans="9:10">
      <c r="I382" s="33"/>
      <c r="J382" s="33"/>
    </row>
    <row r="383" spans="9:10">
      <c r="I383" s="33"/>
      <c r="J383" s="33"/>
    </row>
    <row r="384" spans="9:10">
      <c r="I384" s="33"/>
      <c r="J384" s="33"/>
    </row>
    <row r="385" spans="9:10">
      <c r="I385" s="33"/>
      <c r="J385" s="33"/>
    </row>
    <row r="386" spans="9:10">
      <c r="I386" s="33"/>
      <c r="J386" s="33"/>
    </row>
    <row r="387" spans="9:10">
      <c r="I387" s="33"/>
      <c r="J387" s="33"/>
    </row>
    <row r="388" spans="9:10">
      <c r="I388" s="33"/>
      <c r="J388" s="33"/>
    </row>
    <row r="389" spans="9:10">
      <c r="I389" s="33"/>
      <c r="J389" s="33"/>
    </row>
    <row r="390" spans="9:10">
      <c r="I390" s="33"/>
      <c r="J390" s="33"/>
    </row>
    <row r="391" spans="9:10">
      <c r="I391" s="33"/>
      <c r="J391" s="33"/>
    </row>
    <row r="392" spans="9:10">
      <c r="I392" s="33"/>
      <c r="J392" s="33"/>
    </row>
    <row r="393" spans="9:10">
      <c r="I393" s="33"/>
      <c r="J393" s="33"/>
    </row>
    <row r="394" spans="9:10">
      <c r="I394" s="33"/>
      <c r="J394" s="33"/>
    </row>
    <row r="395" spans="9:10">
      <c r="I395" s="33"/>
      <c r="J395" s="33"/>
    </row>
    <row r="396" spans="9:10">
      <c r="I396" s="33"/>
      <c r="J396" s="33"/>
    </row>
    <row r="397" spans="9:10">
      <c r="I397" s="33"/>
      <c r="J397" s="33"/>
    </row>
    <row r="398" spans="9:10">
      <c r="I398" s="33"/>
      <c r="J398" s="33"/>
    </row>
    <row r="399" spans="9:10">
      <c r="I399" s="33"/>
      <c r="J399" s="33"/>
    </row>
    <row r="400" spans="9:10">
      <c r="I400" s="33"/>
      <c r="J400" s="33"/>
    </row>
    <row r="401" spans="9:10">
      <c r="I401" s="33"/>
      <c r="J401" s="33"/>
    </row>
    <row r="402" spans="9:10">
      <c r="I402" s="33"/>
      <c r="J402" s="33"/>
    </row>
    <row r="403" spans="9:10">
      <c r="I403" s="33"/>
      <c r="J403" s="33"/>
    </row>
    <row r="404" spans="9:10">
      <c r="I404" s="33"/>
      <c r="J404" s="33"/>
    </row>
    <row r="405" spans="9:10">
      <c r="I405" s="33"/>
      <c r="J405" s="33"/>
    </row>
    <row r="406" spans="9:10">
      <c r="I406" s="33"/>
      <c r="J406" s="33"/>
    </row>
    <row r="407" spans="9:10">
      <c r="I407" s="33"/>
      <c r="J407" s="33"/>
    </row>
    <row r="408" spans="9:10">
      <c r="I408" s="33"/>
      <c r="J408" s="33"/>
    </row>
    <row r="409" spans="9:10">
      <c r="I409" s="33"/>
      <c r="J409" s="33"/>
    </row>
    <row r="410" spans="9:10">
      <c r="I410" s="33"/>
      <c r="J410" s="33"/>
    </row>
    <row r="411" spans="9:10">
      <c r="I411" s="33"/>
      <c r="J411" s="33"/>
    </row>
    <row r="412" spans="9:10">
      <c r="I412" s="33"/>
      <c r="J412" s="33"/>
    </row>
    <row r="413" spans="9:10">
      <c r="I413" s="33"/>
      <c r="J413" s="33"/>
    </row>
    <row r="414" spans="9:10">
      <c r="I414" s="33"/>
      <c r="J414" s="33"/>
    </row>
    <row r="415" spans="9:10">
      <c r="I415" s="33"/>
      <c r="J415" s="33"/>
    </row>
    <row r="416" spans="9:10">
      <c r="I416" s="33"/>
      <c r="J416" s="33"/>
    </row>
    <row r="417" spans="9:10">
      <c r="I417" s="33"/>
      <c r="J417" s="33"/>
    </row>
    <row r="418" spans="9:10">
      <c r="I418" s="33"/>
      <c r="J418" s="33"/>
    </row>
    <row r="419" spans="9:10">
      <c r="I419" s="33"/>
      <c r="J419" s="33"/>
    </row>
    <row r="420" spans="9:10">
      <c r="I420" s="33"/>
      <c r="J420" s="33"/>
    </row>
    <row r="421" spans="9:10">
      <c r="I421" s="33"/>
      <c r="J421" s="33"/>
    </row>
    <row r="422" spans="9:10">
      <c r="I422" s="33"/>
      <c r="J422" s="33"/>
    </row>
    <row r="423" spans="9:10">
      <c r="I423" s="33"/>
      <c r="J423" s="33"/>
    </row>
    <row r="424" spans="9:10">
      <c r="I424" s="33"/>
      <c r="J424" s="33"/>
    </row>
    <row r="425" spans="9:10">
      <c r="I425" s="33"/>
      <c r="J425" s="33"/>
    </row>
    <row r="426" spans="9:10">
      <c r="I426" s="33"/>
      <c r="J426" s="33"/>
    </row>
    <row r="427" spans="9:10">
      <c r="I427" s="33"/>
      <c r="J427" s="33"/>
    </row>
    <row r="428" spans="9:10">
      <c r="I428" s="33"/>
      <c r="J428" s="33"/>
    </row>
    <row r="429" spans="9:10">
      <c r="I429" s="33"/>
      <c r="J429" s="33"/>
    </row>
    <row r="430" spans="9:10">
      <c r="I430" s="33"/>
      <c r="J430" s="33"/>
    </row>
    <row r="431" spans="9:10">
      <c r="I431" s="33"/>
      <c r="J431" s="33"/>
    </row>
    <row r="432" spans="9:10">
      <c r="I432" s="33"/>
      <c r="J432" s="33"/>
    </row>
    <row r="433" spans="9:10">
      <c r="I433" s="33"/>
      <c r="J433" s="33"/>
    </row>
    <row r="434" spans="9:10">
      <c r="I434" s="33"/>
      <c r="J434" s="33"/>
    </row>
    <row r="435" spans="9:10">
      <c r="I435" s="33"/>
      <c r="J435" s="33"/>
    </row>
    <row r="436" spans="9:10">
      <c r="I436" s="33"/>
      <c r="J436" s="33"/>
    </row>
    <row r="437" spans="9:10">
      <c r="I437" s="33"/>
      <c r="J437" s="33"/>
    </row>
    <row r="438" spans="9:10">
      <c r="I438" s="33"/>
      <c r="J438" s="33"/>
    </row>
    <row r="439" spans="9:10">
      <c r="I439" s="33"/>
      <c r="J439" s="33"/>
    </row>
    <row r="440" spans="9:10">
      <c r="I440" s="33"/>
      <c r="J440" s="33"/>
    </row>
    <row r="441" spans="9:10">
      <c r="I441" s="33"/>
      <c r="J441" s="33"/>
    </row>
    <row r="442" spans="9:10">
      <c r="I442" s="33"/>
      <c r="J442" s="33"/>
    </row>
    <row r="443" spans="9:10">
      <c r="I443" s="33"/>
      <c r="J443" s="33"/>
    </row>
    <row r="444" spans="9:10">
      <c r="I444" s="33"/>
      <c r="J444" s="33"/>
    </row>
    <row r="445" spans="9:10">
      <c r="I445" s="33"/>
      <c r="J445" s="33"/>
    </row>
    <row r="446" spans="9:10">
      <c r="I446" s="33"/>
      <c r="J446" s="33"/>
    </row>
    <row r="447" spans="9:10">
      <c r="I447" s="33"/>
      <c r="J447" s="33"/>
    </row>
    <row r="448" spans="9:10">
      <c r="I448" s="33"/>
      <c r="J448" s="33"/>
    </row>
    <row r="449" spans="9:10">
      <c r="I449" s="33"/>
      <c r="J449" s="33"/>
    </row>
    <row r="450" spans="9:10">
      <c r="I450" s="33"/>
      <c r="J450" s="33"/>
    </row>
    <row r="451" spans="9:10">
      <c r="I451" s="33"/>
      <c r="J451" s="33"/>
    </row>
    <row r="452" spans="9:10">
      <c r="I452" s="33"/>
      <c r="J452" s="33"/>
    </row>
    <row r="453" spans="9:10">
      <c r="I453" s="33"/>
      <c r="J453" s="33"/>
    </row>
    <row r="454" spans="9:10">
      <c r="I454" s="33"/>
      <c r="J454" s="33"/>
    </row>
    <row r="455" spans="9:10">
      <c r="I455" s="33"/>
      <c r="J455" s="33"/>
    </row>
    <row r="456" spans="9:10">
      <c r="I456" s="33"/>
      <c r="J456" s="33"/>
    </row>
    <row r="457" spans="9:10">
      <c r="I457" s="33"/>
      <c r="J457" s="33"/>
    </row>
    <row r="458" spans="9:10">
      <c r="I458" s="33"/>
      <c r="J458" s="33"/>
    </row>
    <row r="459" spans="9:10">
      <c r="I459" s="33"/>
      <c r="J459" s="33"/>
    </row>
    <row r="460" spans="9:10">
      <c r="I460" s="33"/>
      <c r="J460" s="33"/>
    </row>
    <row r="461" spans="9:10">
      <c r="I461" s="33"/>
      <c r="J461" s="33"/>
    </row>
    <row r="462" spans="9:10">
      <c r="I462" s="33"/>
      <c r="J462" s="33"/>
    </row>
    <row r="463" spans="9:10">
      <c r="I463" s="33"/>
      <c r="J463" s="33"/>
    </row>
    <row r="464" spans="9:10">
      <c r="I464" s="33"/>
      <c r="J464" s="33"/>
    </row>
    <row r="465" spans="9:10">
      <c r="I465" s="33"/>
      <c r="J465" s="33"/>
    </row>
    <row r="466" spans="9:10">
      <c r="I466" s="33"/>
      <c r="J466" s="33"/>
    </row>
    <row r="467" spans="9:10">
      <c r="I467" s="33"/>
      <c r="J467" s="33"/>
    </row>
    <row r="468" spans="9:10">
      <c r="I468" s="33"/>
      <c r="J468" s="33"/>
    </row>
    <row r="469" spans="9:10">
      <c r="I469" s="33"/>
      <c r="J469" s="33"/>
    </row>
    <row r="470" spans="9:10">
      <c r="I470" s="33"/>
      <c r="J470" s="33"/>
    </row>
    <row r="471" spans="9:10">
      <c r="I471" s="33"/>
      <c r="J471" s="33"/>
    </row>
    <row r="472" spans="9:10">
      <c r="I472" s="33"/>
      <c r="J472" s="33"/>
    </row>
    <row r="473" spans="9:10">
      <c r="I473" s="33"/>
      <c r="J473" s="33"/>
    </row>
    <row r="474" spans="9:10">
      <c r="I474" s="33"/>
      <c r="J474" s="33"/>
    </row>
    <row r="475" spans="9:10">
      <c r="I475" s="33"/>
      <c r="J475" s="33"/>
    </row>
    <row r="476" spans="9:10">
      <c r="I476" s="33"/>
      <c r="J476" s="33"/>
    </row>
    <row r="477" spans="9:10">
      <c r="I477" s="33"/>
      <c r="J477" s="33"/>
    </row>
    <row r="478" spans="9:10">
      <c r="I478" s="33"/>
      <c r="J478" s="33"/>
    </row>
    <row r="479" spans="9:10">
      <c r="I479" s="33"/>
      <c r="J479" s="33"/>
    </row>
    <row r="480" spans="9:10">
      <c r="I480" s="33"/>
      <c r="J480" s="33"/>
    </row>
    <row r="481" spans="9:10">
      <c r="I481" s="33"/>
      <c r="J481" s="33"/>
    </row>
    <row r="482" spans="9:10">
      <c r="I482" s="33"/>
      <c r="J482" s="33"/>
    </row>
    <row r="483" spans="9:10">
      <c r="I483" s="33"/>
      <c r="J483" s="33"/>
    </row>
    <row r="484" spans="9:10">
      <c r="I484" s="33"/>
      <c r="J484" s="33"/>
    </row>
    <row r="485" spans="9:10">
      <c r="I485" s="33"/>
      <c r="J485" s="33"/>
    </row>
    <row r="486" spans="9:10">
      <c r="I486" s="33"/>
      <c r="J486" s="33"/>
    </row>
    <row r="487" spans="9:10">
      <c r="I487" s="33"/>
      <c r="J487" s="33"/>
    </row>
    <row r="488" spans="9:10">
      <c r="I488" s="33"/>
      <c r="J488" s="33"/>
    </row>
    <row r="489" spans="9:10">
      <c r="I489" s="33"/>
      <c r="J489" s="33"/>
    </row>
    <row r="490" spans="9:10">
      <c r="I490" s="33"/>
      <c r="J490" s="33"/>
    </row>
    <row r="491" spans="9:10">
      <c r="I491" s="33"/>
      <c r="J491" s="33"/>
    </row>
    <row r="492" spans="9:10">
      <c r="I492" s="33"/>
      <c r="J492" s="33"/>
    </row>
    <row r="493" spans="9:10">
      <c r="I493" s="33"/>
      <c r="J493" s="33"/>
    </row>
    <row r="494" spans="9:10">
      <c r="I494" s="33"/>
      <c r="J494" s="33"/>
    </row>
    <row r="495" spans="9:10">
      <c r="I495" s="33"/>
      <c r="J495" s="33"/>
    </row>
    <row r="496" spans="9:10">
      <c r="I496" s="33"/>
      <c r="J496" s="33"/>
    </row>
    <row r="497" spans="9:10">
      <c r="I497" s="33"/>
      <c r="J497" s="33"/>
    </row>
  </sheetData>
  <phoneticPr fontId="3" type="noConversion"/>
  <printOptions horizontalCentered="1" gridLinesSet="0"/>
  <pageMargins left="0.19685039370078741" right="0.19685039370078741" top="0.9055118110236221" bottom="0.39370078740157483" header="0.11811023622047245" footer="0.11811023622047245"/>
  <pageSetup paperSize="9" orientation="portrait" r:id="rId1"/>
  <headerFooter alignWithMargins="0"/>
  <rowBreaks count="5" manualBreakCount="5">
    <brk id="105" max="16383" man="1"/>
    <brk id="150" max="16383" man="1"/>
    <brk id="230" max="16383" man="1"/>
    <brk id="274" max="16383" man="1"/>
    <brk id="3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97"/>
  <sheetViews>
    <sheetView showGridLines="0" showOutlineSymbols="0" view="pageBreakPreview" topLeftCell="A16" zoomScale="115" zoomScaleNormal="115" zoomScaleSheetLayoutView="115" workbookViewId="0">
      <selection activeCell="M33" sqref="M33"/>
    </sheetView>
  </sheetViews>
  <sheetFormatPr baseColWidth="10" defaultColWidth="10.86328125" defaultRowHeight="11.65"/>
  <cols>
    <col min="1" max="1" width="6" style="6" customWidth="1"/>
    <col min="2" max="2" width="35.1328125" style="6" customWidth="1"/>
    <col min="3" max="3" width="4.265625" style="6" customWidth="1"/>
    <col min="4" max="4" width="7.53125" style="6" customWidth="1"/>
    <col min="5" max="5" width="8.3984375" style="6" customWidth="1"/>
    <col min="6" max="6" width="11.3984375" style="6" customWidth="1"/>
    <col min="7" max="7" width="11" style="6" customWidth="1"/>
    <col min="8" max="16384" width="10.86328125" style="6"/>
  </cols>
  <sheetData>
    <row r="1" spans="1:6">
      <c r="A1" s="2" t="s">
        <v>1</v>
      </c>
      <c r="B1" s="3" t="s">
        <v>21</v>
      </c>
      <c r="C1" s="4"/>
      <c r="D1" s="5"/>
      <c r="E1" s="5"/>
      <c r="F1" s="58"/>
    </row>
    <row r="2" spans="1:6">
      <c r="A2" s="56" t="s">
        <v>3</v>
      </c>
      <c r="B2" s="56" t="s">
        <v>4</v>
      </c>
      <c r="C2" s="56" t="s">
        <v>5</v>
      </c>
      <c r="D2" s="55" t="s">
        <v>30</v>
      </c>
      <c r="E2" s="57" t="s">
        <v>6</v>
      </c>
      <c r="F2" s="57" t="s">
        <v>32</v>
      </c>
    </row>
    <row r="3" spans="1:6">
      <c r="A3" s="8"/>
      <c r="B3" s="9"/>
      <c r="C3" s="8"/>
      <c r="D3" s="10"/>
      <c r="E3" s="44"/>
      <c r="F3" s="12" t="str">
        <f t="shared" ref="F3:F41" si="0">IF(AND(ISNUMBER(D3),ISNUMBER(E3)),ROUND(D3*E3,0),"")</f>
        <v/>
      </c>
    </row>
    <row r="4" spans="1:6">
      <c r="A4" s="75" t="s">
        <v>77</v>
      </c>
      <c r="B4" s="76" t="s">
        <v>20</v>
      </c>
      <c r="C4" s="77"/>
      <c r="D4" s="16"/>
      <c r="E4" s="15"/>
      <c r="F4" s="12" t="str">
        <f t="shared" si="0"/>
        <v/>
      </c>
    </row>
    <row r="5" spans="1:6">
      <c r="A5" s="75" t="s">
        <v>78</v>
      </c>
      <c r="B5" s="76" t="s">
        <v>28</v>
      </c>
      <c r="C5" s="77" t="s">
        <v>17</v>
      </c>
      <c r="D5" s="16">
        <v>1</v>
      </c>
      <c r="E5" s="15"/>
      <c r="F5" s="12" t="str">
        <f t="shared" si="0"/>
        <v/>
      </c>
    </row>
    <row r="6" spans="1:6">
      <c r="A6" s="75" t="s">
        <v>79</v>
      </c>
      <c r="B6" s="76" t="s">
        <v>39</v>
      </c>
      <c r="C6" s="77" t="s">
        <v>17</v>
      </c>
      <c r="D6" s="16">
        <v>1</v>
      </c>
      <c r="E6" s="15"/>
      <c r="F6" s="12" t="str">
        <f t="shared" si="0"/>
        <v/>
      </c>
    </row>
    <row r="7" spans="1:6">
      <c r="A7" s="75"/>
      <c r="B7" s="76"/>
      <c r="C7" s="77"/>
      <c r="D7" s="16"/>
      <c r="E7" s="15"/>
      <c r="F7" s="12" t="str">
        <f t="shared" si="0"/>
        <v/>
      </c>
    </row>
    <row r="8" spans="1:6">
      <c r="A8" s="75" t="s">
        <v>80</v>
      </c>
      <c r="B8" s="76" t="s">
        <v>70</v>
      </c>
      <c r="C8" s="77"/>
      <c r="D8" s="16"/>
      <c r="E8" s="15"/>
      <c r="F8" s="12" t="str">
        <f t="shared" si="0"/>
        <v/>
      </c>
    </row>
    <row r="9" spans="1:6">
      <c r="A9" s="75" t="s">
        <v>81</v>
      </c>
      <c r="B9" s="78" t="s">
        <v>239</v>
      </c>
      <c r="C9" s="77" t="s">
        <v>18</v>
      </c>
      <c r="D9" s="16">
        <f>IF(SUM(D12:D18,D29)&gt;0,SUM(D12:D18,D29),"")</f>
        <v>1660</v>
      </c>
      <c r="E9" s="15"/>
      <c r="F9" s="12" t="str">
        <f t="shared" si="0"/>
        <v/>
      </c>
    </row>
    <row r="10" spans="1:6">
      <c r="A10" s="75"/>
      <c r="B10" s="79"/>
      <c r="C10" s="77"/>
      <c r="D10" s="16"/>
      <c r="E10" s="15"/>
      <c r="F10" s="12" t="str">
        <f t="shared" si="0"/>
        <v/>
      </c>
    </row>
    <row r="11" spans="1:6">
      <c r="A11" s="75" t="s">
        <v>82</v>
      </c>
      <c r="B11" s="78" t="s">
        <v>83</v>
      </c>
      <c r="C11" s="77"/>
      <c r="D11" s="16"/>
      <c r="E11" s="15"/>
      <c r="F11" s="12" t="str">
        <f t="shared" si="0"/>
        <v/>
      </c>
    </row>
    <row r="12" spans="1:6">
      <c r="A12" s="75" t="s">
        <v>84</v>
      </c>
      <c r="B12" s="79" t="s">
        <v>85</v>
      </c>
      <c r="C12" s="77" t="s">
        <v>18</v>
      </c>
      <c r="D12" s="16">
        <v>940</v>
      </c>
      <c r="E12" s="15"/>
      <c r="F12" s="12" t="str">
        <f t="shared" si="0"/>
        <v/>
      </c>
    </row>
    <row r="13" spans="1:6">
      <c r="A13" s="75" t="s">
        <v>86</v>
      </c>
      <c r="B13" s="79" t="s">
        <v>87</v>
      </c>
      <c r="C13" s="77" t="s">
        <v>18</v>
      </c>
      <c r="D13" s="16"/>
      <c r="E13" s="15"/>
      <c r="F13" s="12" t="s">
        <v>33</v>
      </c>
    </row>
    <row r="14" spans="1:6">
      <c r="A14" s="75" t="s">
        <v>88</v>
      </c>
      <c r="B14" s="79" t="s">
        <v>89</v>
      </c>
      <c r="C14" s="77"/>
      <c r="D14" s="16"/>
      <c r="E14" s="15"/>
      <c r="F14" s="12" t="str">
        <f t="shared" si="0"/>
        <v/>
      </c>
    </row>
    <row r="15" spans="1:6">
      <c r="A15" s="75" t="s">
        <v>90</v>
      </c>
      <c r="B15" s="80" t="s">
        <v>91</v>
      </c>
      <c r="C15" s="77" t="s">
        <v>18</v>
      </c>
      <c r="D15" s="16">
        <v>18</v>
      </c>
      <c r="E15" s="15"/>
      <c r="F15" s="12" t="str">
        <f t="shared" si="0"/>
        <v/>
      </c>
    </row>
    <row r="16" spans="1:6">
      <c r="A16" s="75" t="s">
        <v>92</v>
      </c>
      <c r="B16" s="80" t="s">
        <v>93</v>
      </c>
      <c r="C16" s="77" t="s">
        <v>18</v>
      </c>
      <c r="D16" s="16">
        <v>210</v>
      </c>
      <c r="E16" s="15"/>
      <c r="F16" s="12" t="str">
        <f t="shared" si="0"/>
        <v/>
      </c>
    </row>
    <row r="17" spans="1:6">
      <c r="A17" s="75" t="s">
        <v>94</v>
      </c>
      <c r="B17" s="80" t="s">
        <v>95</v>
      </c>
      <c r="C17" s="77" t="s">
        <v>18</v>
      </c>
      <c r="D17" s="16">
        <f>40+70</f>
        <v>110</v>
      </c>
      <c r="E17" s="15"/>
      <c r="F17" s="12" t="str">
        <f t="shared" si="0"/>
        <v/>
      </c>
    </row>
    <row r="18" spans="1:6">
      <c r="A18" s="75" t="s">
        <v>96</v>
      </c>
      <c r="B18" s="79" t="s">
        <v>97</v>
      </c>
      <c r="C18" s="77" t="s">
        <v>18</v>
      </c>
      <c r="D18" s="16">
        <v>382</v>
      </c>
      <c r="E18" s="15"/>
      <c r="F18" s="12" t="str">
        <f t="shared" si="0"/>
        <v/>
      </c>
    </row>
    <row r="19" spans="1:6">
      <c r="A19" s="75" t="s">
        <v>98</v>
      </c>
      <c r="B19" s="79" t="s">
        <v>99</v>
      </c>
      <c r="C19" s="77"/>
      <c r="D19" s="16"/>
      <c r="E19" s="15"/>
      <c r="F19" s="12" t="str">
        <f t="shared" si="0"/>
        <v/>
      </c>
    </row>
    <row r="20" spans="1:6">
      <c r="A20" s="75" t="s">
        <v>100</v>
      </c>
      <c r="B20" s="80" t="s">
        <v>101</v>
      </c>
      <c r="C20" s="77" t="s">
        <v>18</v>
      </c>
      <c r="D20" s="16">
        <v>100</v>
      </c>
      <c r="E20" s="15"/>
      <c r="F20" s="12" t="str">
        <f t="shared" si="0"/>
        <v/>
      </c>
    </row>
    <row r="21" spans="1:6">
      <c r="A21" s="75" t="s">
        <v>102</v>
      </c>
      <c r="B21" s="80" t="s">
        <v>103</v>
      </c>
      <c r="C21" s="77" t="s">
        <v>19</v>
      </c>
      <c r="D21" s="16">
        <v>60</v>
      </c>
      <c r="E21" s="15"/>
      <c r="F21" s="12" t="str">
        <f t="shared" si="0"/>
        <v/>
      </c>
    </row>
    <row r="22" spans="1:6">
      <c r="A22" s="75" t="s">
        <v>104</v>
      </c>
      <c r="B22" s="80" t="s">
        <v>105</v>
      </c>
      <c r="C22" s="77" t="s">
        <v>18</v>
      </c>
      <c r="D22" s="16">
        <v>80</v>
      </c>
      <c r="E22" s="15"/>
      <c r="F22" s="12" t="str">
        <f t="shared" si="0"/>
        <v/>
      </c>
    </row>
    <row r="23" spans="1:6">
      <c r="A23" s="75" t="s">
        <v>106</v>
      </c>
      <c r="B23" s="80" t="s">
        <v>107</v>
      </c>
      <c r="C23" s="77" t="s">
        <v>18</v>
      </c>
      <c r="D23" s="16"/>
      <c r="E23" s="15"/>
      <c r="F23" s="12" t="s">
        <v>33</v>
      </c>
    </row>
    <row r="24" spans="1:6">
      <c r="A24" s="75" t="s">
        <v>108</v>
      </c>
      <c r="B24" s="79" t="s">
        <v>41</v>
      </c>
      <c r="C24" s="77"/>
      <c r="D24" s="16"/>
      <c r="E24" s="15"/>
      <c r="F24" s="12" t="str">
        <f t="shared" si="0"/>
        <v/>
      </c>
    </row>
    <row r="25" spans="1:6">
      <c r="A25" s="75" t="s">
        <v>109</v>
      </c>
      <c r="B25" s="80" t="s">
        <v>110</v>
      </c>
      <c r="C25" s="77" t="s">
        <v>19</v>
      </c>
      <c r="D25" s="16">
        <v>72</v>
      </c>
      <c r="E25" s="15"/>
      <c r="F25" s="12" t="str">
        <f t="shared" si="0"/>
        <v/>
      </c>
    </row>
    <row r="26" spans="1:6">
      <c r="A26" s="75" t="s">
        <v>111</v>
      </c>
      <c r="B26" s="79" t="s">
        <v>112</v>
      </c>
      <c r="C26" s="77"/>
      <c r="D26" s="16"/>
      <c r="E26" s="15"/>
      <c r="F26" s="12" t="str">
        <f t="shared" si="0"/>
        <v/>
      </c>
    </row>
    <row r="27" spans="1:6">
      <c r="A27" s="75" t="s">
        <v>113</v>
      </c>
      <c r="B27" s="80" t="s">
        <v>114</v>
      </c>
      <c r="C27" s="77" t="s">
        <v>18</v>
      </c>
      <c r="D27" s="16"/>
      <c r="E27" s="15"/>
      <c r="F27" s="12" t="s">
        <v>33</v>
      </c>
    </row>
    <row r="28" spans="1:6">
      <c r="A28" s="75" t="s">
        <v>115</v>
      </c>
      <c r="B28" s="80" t="s">
        <v>116</v>
      </c>
      <c r="C28" s="77" t="s">
        <v>5</v>
      </c>
      <c r="D28" s="16">
        <v>8</v>
      </c>
      <c r="E28" s="15"/>
      <c r="F28" s="12" t="str">
        <f t="shared" si="0"/>
        <v/>
      </c>
    </row>
    <row r="29" spans="1:6">
      <c r="A29" s="75" t="s">
        <v>117</v>
      </c>
      <c r="B29" s="79" t="s">
        <v>118</v>
      </c>
      <c r="C29" s="77" t="s">
        <v>18</v>
      </c>
      <c r="D29" s="16"/>
      <c r="E29" s="15"/>
      <c r="F29" s="12" t="s">
        <v>33</v>
      </c>
    </row>
    <row r="30" spans="1:6">
      <c r="A30" s="75" t="s">
        <v>119</v>
      </c>
      <c r="B30" s="79" t="s">
        <v>120</v>
      </c>
      <c r="C30" s="77" t="s">
        <v>18</v>
      </c>
      <c r="D30" s="16"/>
      <c r="E30" s="15"/>
      <c r="F30" s="12" t="s">
        <v>33</v>
      </c>
    </row>
    <row r="31" spans="1:6">
      <c r="A31" s="75" t="s">
        <v>121</v>
      </c>
      <c r="B31" s="79" t="s">
        <v>122</v>
      </c>
      <c r="C31" s="77" t="s">
        <v>18</v>
      </c>
      <c r="D31" s="16"/>
      <c r="E31" s="15"/>
      <c r="F31" s="12" t="s">
        <v>33</v>
      </c>
    </row>
    <row r="32" spans="1:6">
      <c r="A32" s="75"/>
      <c r="B32" s="80"/>
      <c r="C32" s="77"/>
      <c r="D32" s="16"/>
      <c r="E32" s="15"/>
      <c r="F32" s="12" t="str">
        <f t="shared" si="0"/>
        <v/>
      </c>
    </row>
    <row r="33" spans="1:7">
      <c r="A33" s="75" t="s">
        <v>123</v>
      </c>
      <c r="B33" s="79" t="s">
        <v>124</v>
      </c>
      <c r="C33" s="77"/>
      <c r="D33" s="16"/>
      <c r="E33" s="15"/>
      <c r="F33" s="12" t="str">
        <f t="shared" si="0"/>
        <v/>
      </c>
    </row>
    <row r="34" spans="1:7">
      <c r="A34" s="75" t="s">
        <v>125</v>
      </c>
      <c r="B34" s="79" t="s">
        <v>126</v>
      </c>
      <c r="C34" s="77" t="s">
        <v>18</v>
      </c>
      <c r="D34" s="16">
        <v>20</v>
      </c>
      <c r="E34" s="15"/>
      <c r="F34" s="12" t="str">
        <f t="shared" si="0"/>
        <v/>
      </c>
    </row>
    <row r="35" spans="1:7" ht="23.25">
      <c r="A35" s="75" t="s">
        <v>127</v>
      </c>
      <c r="B35" s="79" t="s">
        <v>128</v>
      </c>
      <c r="C35" s="77" t="s">
        <v>19</v>
      </c>
      <c r="D35" s="16">
        <v>36</v>
      </c>
      <c r="E35" s="15"/>
      <c r="F35" s="12" t="str">
        <f t="shared" si="0"/>
        <v/>
      </c>
    </row>
    <row r="36" spans="1:7">
      <c r="A36" s="75" t="s">
        <v>129</v>
      </c>
      <c r="B36" s="79" t="s">
        <v>130</v>
      </c>
      <c r="C36" s="77" t="s">
        <v>5</v>
      </c>
      <c r="D36" s="16">
        <v>12</v>
      </c>
      <c r="E36" s="15"/>
      <c r="F36" s="12" t="str">
        <f t="shared" si="0"/>
        <v/>
      </c>
    </row>
    <row r="37" spans="1:7" ht="23.25">
      <c r="A37" s="75" t="s">
        <v>131</v>
      </c>
      <c r="B37" s="78" t="s">
        <v>132</v>
      </c>
      <c r="C37" s="77" t="s">
        <v>19</v>
      </c>
      <c r="D37" s="16">
        <v>920</v>
      </c>
      <c r="E37" s="15"/>
      <c r="F37" s="12" t="str">
        <f t="shared" si="0"/>
        <v/>
      </c>
    </row>
    <row r="38" spans="1:7" ht="23.25">
      <c r="A38" s="75" t="s">
        <v>133</v>
      </c>
      <c r="B38" s="78" t="s">
        <v>134</v>
      </c>
      <c r="C38" s="77" t="s">
        <v>19</v>
      </c>
      <c r="D38" s="16">
        <v>70</v>
      </c>
      <c r="E38" s="15"/>
      <c r="F38" s="12" t="str">
        <f t="shared" si="0"/>
        <v/>
      </c>
    </row>
    <row r="39" spans="1:7">
      <c r="A39" s="75" t="s">
        <v>135</v>
      </c>
      <c r="B39" s="78" t="s">
        <v>23</v>
      </c>
      <c r="C39" s="77" t="s">
        <v>17</v>
      </c>
      <c r="D39" s="16">
        <v>1</v>
      </c>
      <c r="E39" s="15"/>
      <c r="F39" s="12" t="str">
        <f t="shared" si="0"/>
        <v/>
      </c>
    </row>
    <row r="40" spans="1:7">
      <c r="A40" s="11"/>
      <c r="B40" s="1"/>
      <c r="C40" s="14"/>
      <c r="D40" s="16"/>
      <c r="E40" s="15"/>
      <c r="F40" s="12" t="str">
        <f t="shared" si="0"/>
        <v/>
      </c>
    </row>
    <row r="41" spans="1:7">
      <c r="A41" s="11"/>
      <c r="B41" s="1"/>
      <c r="C41" s="14"/>
      <c r="D41" s="16"/>
      <c r="E41" s="15"/>
      <c r="F41" s="12" t="str">
        <f t="shared" si="0"/>
        <v/>
      </c>
    </row>
    <row r="42" spans="1:7">
      <c r="A42" s="11"/>
      <c r="B42" s="1"/>
      <c r="C42" s="11"/>
      <c r="D42" s="16"/>
      <c r="E42" s="15"/>
      <c r="F42" s="15" t="str">
        <f>IF(ISNUMBER(D42),ROUND(D42*E42,0),"")</f>
        <v/>
      </c>
    </row>
    <row r="43" spans="1:7" s="28" customFormat="1" ht="15" customHeight="1">
      <c r="A43" s="21" t="s">
        <v>7</v>
      </c>
      <c r="B43" s="22"/>
      <c r="C43" s="22"/>
      <c r="D43" s="22"/>
      <c r="E43" s="22"/>
      <c r="F43" s="23">
        <f>ROUND(SUM(F3:F42),0)</f>
        <v>0</v>
      </c>
      <c r="G43" s="6"/>
    </row>
    <row r="44" spans="1:7">
      <c r="A44" s="24" t="s">
        <v>14</v>
      </c>
      <c r="B44" s="25">
        <v>0.06</v>
      </c>
      <c r="C44" s="26"/>
      <c r="D44" s="26"/>
      <c r="E44" s="26"/>
      <c r="F44" s="27">
        <f t="shared" ref="F44" si="1">+ROUND(F43*$B44,0)</f>
        <v>0</v>
      </c>
    </row>
    <row r="45" spans="1:7">
      <c r="A45" s="21" t="s">
        <v>2</v>
      </c>
      <c r="B45" s="22"/>
      <c r="C45" s="22"/>
      <c r="D45" s="22"/>
      <c r="E45" s="22"/>
      <c r="F45" s="23">
        <f t="shared" ref="F45" si="2">ROUND(SUM(F43:F44),0)</f>
        <v>0</v>
      </c>
    </row>
    <row r="46" spans="1:7">
      <c r="A46" s="43" t="s">
        <v>15</v>
      </c>
      <c r="B46" s="29"/>
      <c r="C46" s="30"/>
      <c r="D46" s="31"/>
      <c r="E46" s="29"/>
      <c r="F46" s="29"/>
    </row>
    <row r="47" spans="1:7">
      <c r="A47" s="30"/>
      <c r="B47" s="29"/>
      <c r="C47" s="30"/>
      <c r="D47" s="31"/>
      <c r="E47" s="29"/>
      <c r="F47" s="29"/>
    </row>
    <row r="48" spans="1:7">
      <c r="A48" s="30"/>
      <c r="B48" s="29"/>
      <c r="C48" s="30"/>
      <c r="D48" s="31"/>
      <c r="E48" s="29"/>
      <c r="F48" s="29"/>
    </row>
    <row r="49" spans="1:6">
      <c r="A49" s="30"/>
      <c r="B49" s="29"/>
      <c r="C49" s="30"/>
      <c r="D49" s="31"/>
      <c r="E49" s="29"/>
      <c r="F49" s="29"/>
    </row>
    <row r="50" spans="1:6">
      <c r="A50" s="30"/>
      <c r="B50" s="29"/>
      <c r="C50" s="30"/>
      <c r="D50" s="31"/>
      <c r="E50" s="29"/>
      <c r="F50" s="29"/>
    </row>
    <row r="51" spans="1:6">
      <c r="A51" s="30"/>
      <c r="B51" s="29"/>
      <c r="C51" s="30"/>
      <c r="D51" s="31"/>
      <c r="E51" s="29"/>
      <c r="F51" s="29"/>
    </row>
    <row r="52" spans="1:6">
      <c r="A52" s="30"/>
      <c r="B52" s="29"/>
      <c r="C52" s="30"/>
      <c r="D52" s="31"/>
      <c r="E52" s="29"/>
      <c r="F52" s="29"/>
    </row>
    <row r="53" spans="1:6">
      <c r="A53" s="30"/>
      <c r="B53" s="29"/>
      <c r="C53" s="30"/>
      <c r="D53" s="31"/>
      <c r="E53" s="29"/>
      <c r="F53" s="29"/>
    </row>
    <row r="54" spans="1:6">
      <c r="A54" s="30"/>
      <c r="B54" s="29"/>
      <c r="C54" s="30"/>
      <c r="D54" s="31"/>
      <c r="E54" s="29"/>
      <c r="F54" s="29"/>
    </row>
    <row r="55" spans="1:6">
      <c r="A55" s="30"/>
      <c r="B55" s="29"/>
      <c r="C55" s="30"/>
      <c r="D55" s="31"/>
      <c r="E55" s="29"/>
      <c r="F55" s="29"/>
    </row>
    <row r="56" spans="1:6">
      <c r="A56" s="30"/>
      <c r="B56" s="29"/>
      <c r="C56" s="30"/>
      <c r="D56" s="31"/>
      <c r="E56" s="29"/>
      <c r="F56" s="29"/>
    </row>
    <row r="57" spans="1:6">
      <c r="A57" s="30"/>
      <c r="B57" s="29"/>
      <c r="C57" s="30"/>
      <c r="D57" s="31"/>
      <c r="E57" s="29"/>
      <c r="F57" s="29"/>
    </row>
    <row r="58" spans="1:6">
      <c r="A58" s="30"/>
      <c r="B58" s="29"/>
      <c r="C58" s="30"/>
      <c r="D58" s="31"/>
      <c r="E58" s="29"/>
      <c r="F58" s="29"/>
    </row>
    <row r="59" spans="1:6">
      <c r="A59" s="30"/>
      <c r="B59" s="29"/>
      <c r="C59" s="30"/>
      <c r="D59" s="31"/>
      <c r="E59" s="29"/>
      <c r="F59" s="29"/>
    </row>
    <row r="60" spans="1:6">
      <c r="A60" s="30"/>
      <c r="B60" s="29"/>
      <c r="C60" s="30"/>
      <c r="D60" s="31"/>
      <c r="E60" s="29"/>
      <c r="F60" s="29"/>
    </row>
    <row r="61" spans="1:6">
      <c r="A61" s="30"/>
      <c r="B61" s="29"/>
      <c r="C61" s="30"/>
      <c r="D61" s="31"/>
      <c r="E61" s="29"/>
      <c r="F61" s="29"/>
    </row>
    <row r="62" spans="1:6">
      <c r="A62" s="30"/>
      <c r="B62" s="29"/>
      <c r="C62" s="30"/>
      <c r="D62" s="31"/>
      <c r="E62" s="29"/>
      <c r="F62" s="29"/>
    </row>
    <row r="63" spans="1:6">
      <c r="A63" s="30"/>
      <c r="B63" s="29"/>
      <c r="C63" s="30"/>
      <c r="D63" s="31"/>
      <c r="E63" s="29"/>
      <c r="F63" s="29"/>
    </row>
    <row r="64" spans="1:6">
      <c r="A64" s="30"/>
      <c r="B64" s="29"/>
      <c r="C64" s="30"/>
      <c r="D64" s="31"/>
      <c r="E64" s="29"/>
      <c r="F64" s="29"/>
    </row>
    <row r="65" spans="1:6">
      <c r="A65" s="30"/>
      <c r="B65" s="29"/>
      <c r="C65" s="30"/>
      <c r="D65" s="31"/>
      <c r="E65" s="29"/>
      <c r="F65" s="29"/>
    </row>
    <row r="66" spans="1:6">
      <c r="A66" s="30"/>
      <c r="B66" s="29"/>
      <c r="C66" s="30"/>
      <c r="D66" s="31"/>
      <c r="E66" s="29"/>
      <c r="F66" s="29"/>
    </row>
    <row r="67" spans="1:6">
      <c r="A67" s="30"/>
      <c r="B67" s="29"/>
      <c r="C67" s="30"/>
      <c r="D67" s="31"/>
      <c r="E67" s="29"/>
      <c r="F67" s="29"/>
    </row>
    <row r="68" spans="1:6">
      <c r="A68" s="30"/>
      <c r="B68" s="29"/>
      <c r="C68" s="30"/>
      <c r="D68" s="31"/>
      <c r="E68" s="29"/>
      <c r="F68" s="29"/>
    </row>
    <row r="69" spans="1:6">
      <c r="A69" s="30"/>
      <c r="B69" s="29"/>
      <c r="C69" s="30"/>
      <c r="D69" s="31"/>
      <c r="E69" s="29"/>
      <c r="F69" s="29"/>
    </row>
    <row r="70" spans="1:6">
      <c r="A70" s="30"/>
      <c r="B70" s="29"/>
      <c r="C70" s="30"/>
      <c r="D70" s="31"/>
      <c r="E70" s="29"/>
      <c r="F70" s="29"/>
    </row>
    <row r="71" spans="1:6">
      <c r="A71" s="30"/>
      <c r="B71" s="29"/>
      <c r="C71" s="30"/>
      <c r="D71" s="31"/>
      <c r="E71" s="29"/>
      <c r="F71" s="29"/>
    </row>
    <row r="72" spans="1:6">
      <c r="A72" s="30"/>
      <c r="B72" s="29"/>
      <c r="C72" s="30"/>
      <c r="D72" s="31"/>
      <c r="E72" s="29"/>
      <c r="F72" s="29"/>
    </row>
    <row r="73" spans="1:6">
      <c r="A73" s="30"/>
      <c r="B73" s="29"/>
      <c r="C73" s="30"/>
      <c r="D73" s="31"/>
      <c r="E73" s="29"/>
      <c r="F73" s="29"/>
    </row>
    <row r="74" spans="1:6">
      <c r="A74" s="30"/>
      <c r="B74" s="29"/>
      <c r="C74" s="30"/>
      <c r="D74" s="31"/>
      <c r="E74" s="29"/>
      <c r="F74" s="29"/>
    </row>
    <row r="75" spans="1:6">
      <c r="A75" s="30"/>
      <c r="B75" s="29"/>
      <c r="C75" s="30"/>
      <c r="D75" s="31"/>
      <c r="E75" s="29"/>
      <c r="F75" s="29"/>
    </row>
    <row r="76" spans="1:6">
      <c r="A76" s="30"/>
      <c r="B76" s="29"/>
      <c r="C76" s="30"/>
      <c r="D76" s="31"/>
      <c r="E76" s="29"/>
      <c r="F76" s="29"/>
    </row>
    <row r="77" spans="1:6">
      <c r="A77" s="30"/>
      <c r="B77" s="29"/>
      <c r="C77" s="30"/>
      <c r="D77" s="31"/>
      <c r="E77" s="29"/>
      <c r="F77" s="29"/>
    </row>
    <row r="78" spans="1:6">
      <c r="A78" s="30"/>
      <c r="B78" s="29"/>
      <c r="C78" s="30"/>
      <c r="D78" s="31"/>
      <c r="E78" s="29"/>
      <c r="F78" s="29"/>
    </row>
    <row r="79" spans="1:6">
      <c r="A79" s="30"/>
      <c r="B79" s="29"/>
      <c r="C79" s="30"/>
      <c r="D79" s="31"/>
      <c r="E79" s="29"/>
      <c r="F79" s="29"/>
    </row>
    <row r="80" spans="1:6">
      <c r="A80" s="30"/>
      <c r="B80" s="29"/>
      <c r="C80" s="30"/>
      <c r="D80" s="31"/>
      <c r="E80" s="29"/>
      <c r="F80" s="29"/>
    </row>
    <row r="81" spans="1:6">
      <c r="A81" s="30"/>
      <c r="B81" s="29"/>
      <c r="C81" s="30"/>
      <c r="D81" s="31"/>
      <c r="E81" s="29"/>
      <c r="F81" s="29"/>
    </row>
    <row r="82" spans="1:6">
      <c r="A82" s="30"/>
      <c r="B82" s="29"/>
      <c r="C82" s="30"/>
      <c r="D82" s="31"/>
      <c r="E82" s="29"/>
      <c r="F82" s="29"/>
    </row>
    <row r="83" spans="1:6">
      <c r="A83" s="30"/>
      <c r="B83" s="29"/>
      <c r="C83" s="30"/>
      <c r="D83" s="31"/>
      <c r="E83" s="29"/>
      <c r="F83" s="29"/>
    </row>
    <row r="84" spans="1:6">
      <c r="A84" s="30"/>
      <c r="B84" s="29"/>
      <c r="C84" s="30"/>
      <c r="D84" s="31"/>
      <c r="E84" s="29"/>
      <c r="F84" s="29"/>
    </row>
    <row r="85" spans="1:6">
      <c r="A85" s="30"/>
      <c r="B85" s="29"/>
      <c r="C85" s="30"/>
      <c r="D85" s="31"/>
      <c r="E85" s="29"/>
      <c r="F85" s="29"/>
    </row>
    <row r="86" spans="1:6">
      <c r="A86" s="30"/>
      <c r="B86" s="29"/>
      <c r="C86" s="30"/>
      <c r="D86" s="31"/>
      <c r="E86" s="29"/>
      <c r="F86" s="29"/>
    </row>
    <row r="87" spans="1:6">
      <c r="A87" s="30"/>
      <c r="B87" s="29"/>
      <c r="C87" s="30"/>
      <c r="D87" s="31"/>
      <c r="E87" s="29"/>
      <c r="F87" s="29"/>
    </row>
    <row r="88" spans="1:6">
      <c r="A88" s="30"/>
      <c r="B88" s="29"/>
      <c r="C88" s="30"/>
      <c r="D88" s="31"/>
      <c r="E88" s="29"/>
      <c r="F88" s="29"/>
    </row>
    <row r="89" spans="1:6">
      <c r="A89" s="30"/>
      <c r="B89" s="29"/>
      <c r="C89" s="30"/>
      <c r="D89" s="31"/>
      <c r="E89" s="29"/>
      <c r="F89" s="29"/>
    </row>
    <row r="90" spans="1:6">
      <c r="A90" s="30"/>
      <c r="B90" s="29"/>
      <c r="C90" s="30"/>
      <c r="D90" s="31"/>
      <c r="E90" s="29"/>
      <c r="F90" s="29"/>
    </row>
    <row r="91" spans="1:6">
      <c r="A91" s="30"/>
      <c r="B91" s="29"/>
      <c r="C91" s="30"/>
      <c r="D91" s="31"/>
      <c r="E91" s="29"/>
      <c r="F91" s="29"/>
    </row>
    <row r="92" spans="1:6">
      <c r="A92" s="30"/>
      <c r="B92" s="29"/>
      <c r="C92" s="30"/>
      <c r="D92" s="31"/>
      <c r="E92" s="29"/>
      <c r="F92" s="29"/>
    </row>
    <row r="93" spans="1:6">
      <c r="A93" s="30"/>
      <c r="B93" s="29"/>
      <c r="C93" s="30"/>
      <c r="D93" s="31"/>
      <c r="E93" s="29"/>
      <c r="F93" s="29"/>
    </row>
    <row r="94" spans="1:6">
      <c r="A94" s="30"/>
      <c r="B94" s="29"/>
      <c r="C94" s="30"/>
      <c r="D94" s="31"/>
      <c r="E94" s="29"/>
      <c r="F94" s="29"/>
    </row>
    <row r="95" spans="1:6">
      <c r="A95" s="30"/>
      <c r="B95" s="29"/>
      <c r="C95" s="30"/>
      <c r="D95" s="31"/>
      <c r="E95" s="29"/>
      <c r="F95" s="29"/>
    </row>
    <row r="96" spans="1:6">
      <c r="A96" s="30"/>
      <c r="B96" s="29"/>
      <c r="C96" s="30"/>
      <c r="D96" s="31"/>
      <c r="E96" s="29"/>
      <c r="F96" s="29"/>
    </row>
    <row r="97" spans="1:6">
      <c r="A97" s="30"/>
      <c r="B97" s="29"/>
      <c r="C97" s="30"/>
      <c r="D97" s="31"/>
      <c r="E97" s="29"/>
      <c r="F97" s="29"/>
    </row>
    <row r="98" spans="1:6">
      <c r="A98" s="30"/>
      <c r="B98" s="29"/>
      <c r="C98" s="30"/>
      <c r="D98" s="31"/>
      <c r="E98" s="29"/>
      <c r="F98" s="29"/>
    </row>
    <row r="99" spans="1:6">
      <c r="A99" s="30"/>
      <c r="B99" s="29"/>
      <c r="C99" s="30"/>
      <c r="D99" s="31"/>
      <c r="E99" s="29"/>
      <c r="F99" s="29"/>
    </row>
    <row r="100" spans="1:6">
      <c r="A100" s="30"/>
      <c r="B100" s="29"/>
      <c r="C100" s="30"/>
      <c r="D100" s="31"/>
      <c r="E100" s="29"/>
      <c r="F100" s="29"/>
    </row>
    <row r="101" spans="1:6">
      <c r="A101" s="30"/>
      <c r="B101" s="29"/>
      <c r="C101" s="30"/>
      <c r="D101" s="31"/>
      <c r="E101" s="29"/>
      <c r="F101" s="29"/>
    </row>
    <row r="102" spans="1:6">
      <c r="A102" s="30"/>
      <c r="B102" s="29"/>
      <c r="C102" s="30"/>
      <c r="D102" s="31"/>
      <c r="E102" s="29"/>
      <c r="F102" s="29"/>
    </row>
    <row r="103" spans="1:6">
      <c r="A103" s="30"/>
      <c r="B103" s="29"/>
      <c r="C103" s="30"/>
      <c r="D103" s="31"/>
      <c r="E103" s="29"/>
      <c r="F103" s="29"/>
    </row>
    <row r="104" spans="1:6">
      <c r="A104" s="30"/>
      <c r="B104" s="29"/>
      <c r="C104" s="30"/>
      <c r="D104" s="31"/>
      <c r="E104" s="29"/>
      <c r="F104" s="29"/>
    </row>
    <row r="105" spans="1:6">
      <c r="A105" s="30"/>
      <c r="B105" s="29"/>
      <c r="C105" s="30"/>
      <c r="D105" s="31"/>
      <c r="E105" s="29"/>
      <c r="F105" s="29"/>
    </row>
    <row r="106" spans="1:6">
      <c r="A106" s="30"/>
      <c r="B106" s="29"/>
      <c r="C106" s="30"/>
      <c r="D106" s="31"/>
      <c r="E106" s="29"/>
      <c r="F106" s="29"/>
    </row>
    <row r="107" spans="1:6">
      <c r="A107" s="30"/>
      <c r="B107" s="29"/>
      <c r="C107" s="30"/>
      <c r="D107" s="31"/>
      <c r="E107" s="29"/>
      <c r="F107" s="29"/>
    </row>
    <row r="108" spans="1:6">
      <c r="A108" s="30"/>
      <c r="B108" s="29"/>
      <c r="C108" s="30"/>
      <c r="D108" s="31"/>
      <c r="E108" s="29"/>
      <c r="F108" s="29"/>
    </row>
    <row r="109" spans="1:6">
      <c r="A109" s="30"/>
      <c r="B109" s="29"/>
      <c r="C109" s="30"/>
      <c r="D109" s="31"/>
      <c r="E109" s="29"/>
      <c r="F109" s="29"/>
    </row>
    <row r="110" spans="1:6">
      <c r="A110" s="30"/>
      <c r="B110" s="29"/>
      <c r="C110" s="30"/>
      <c r="D110" s="31"/>
      <c r="E110" s="29"/>
      <c r="F110" s="29"/>
    </row>
    <row r="111" spans="1:6">
      <c r="A111" s="30"/>
      <c r="B111" s="29"/>
      <c r="C111" s="30"/>
      <c r="D111" s="31"/>
      <c r="E111" s="29"/>
      <c r="F111" s="29"/>
    </row>
    <row r="112" spans="1:6">
      <c r="A112" s="30"/>
      <c r="B112" s="29"/>
      <c r="C112" s="30"/>
      <c r="D112" s="31"/>
      <c r="E112" s="29"/>
      <c r="F112" s="29"/>
    </row>
    <row r="113" spans="1:6">
      <c r="A113" s="30"/>
      <c r="B113" s="29"/>
      <c r="C113" s="30"/>
      <c r="D113" s="31"/>
      <c r="E113" s="29"/>
      <c r="F113" s="29"/>
    </row>
    <row r="114" spans="1:6">
      <c r="A114" s="30"/>
      <c r="B114" s="29"/>
      <c r="C114" s="30"/>
      <c r="D114" s="31"/>
      <c r="E114" s="29"/>
      <c r="F114" s="29"/>
    </row>
    <row r="115" spans="1:6">
      <c r="A115" s="30"/>
      <c r="B115" s="29"/>
      <c r="C115" s="30"/>
      <c r="D115" s="31"/>
      <c r="E115" s="29"/>
      <c r="F115" s="29"/>
    </row>
    <row r="116" spans="1:6">
      <c r="A116" s="30"/>
      <c r="B116" s="29"/>
      <c r="C116" s="30"/>
      <c r="D116" s="31"/>
      <c r="E116" s="29"/>
      <c r="F116" s="29"/>
    </row>
    <row r="117" spans="1:6">
      <c r="A117" s="30"/>
      <c r="B117" s="29"/>
      <c r="C117" s="30"/>
      <c r="D117" s="31"/>
      <c r="E117" s="29"/>
      <c r="F117" s="29"/>
    </row>
    <row r="118" spans="1:6">
      <c r="A118" s="30"/>
      <c r="B118" s="29"/>
      <c r="C118" s="30"/>
      <c r="D118" s="31"/>
      <c r="E118" s="29"/>
      <c r="F118" s="29"/>
    </row>
    <row r="119" spans="1:6">
      <c r="A119" s="30"/>
      <c r="B119" s="29"/>
      <c r="C119" s="30"/>
      <c r="D119" s="31"/>
      <c r="E119" s="29"/>
      <c r="F119" s="29"/>
    </row>
    <row r="120" spans="1:6">
      <c r="A120" s="30"/>
      <c r="B120" s="29"/>
      <c r="C120" s="30"/>
      <c r="D120" s="31"/>
      <c r="E120" s="29"/>
      <c r="F120" s="29"/>
    </row>
    <row r="121" spans="1:6">
      <c r="A121" s="30"/>
      <c r="B121" s="29"/>
      <c r="C121" s="30"/>
      <c r="D121" s="31"/>
      <c r="E121" s="29"/>
      <c r="F121" s="29"/>
    </row>
    <row r="122" spans="1:6">
      <c r="A122" s="30"/>
      <c r="B122" s="29"/>
      <c r="C122" s="30"/>
      <c r="D122" s="31"/>
      <c r="E122" s="29"/>
      <c r="F122" s="29"/>
    </row>
    <row r="123" spans="1:6">
      <c r="A123" s="30"/>
      <c r="B123" s="29"/>
      <c r="C123" s="30"/>
      <c r="D123" s="31"/>
      <c r="E123" s="29"/>
      <c r="F123" s="29"/>
    </row>
    <row r="124" spans="1:6">
      <c r="A124" s="30"/>
      <c r="B124" s="29"/>
      <c r="C124" s="30"/>
      <c r="D124" s="31"/>
      <c r="E124" s="29"/>
      <c r="F124" s="29"/>
    </row>
    <row r="125" spans="1:6">
      <c r="A125" s="30"/>
      <c r="B125" s="29"/>
      <c r="C125" s="30"/>
      <c r="D125" s="31"/>
      <c r="E125" s="29"/>
      <c r="F125" s="29"/>
    </row>
    <row r="126" spans="1:6">
      <c r="A126" s="30"/>
      <c r="B126" s="29"/>
      <c r="C126" s="30"/>
      <c r="D126" s="31"/>
      <c r="E126" s="29"/>
      <c r="F126" s="29"/>
    </row>
    <row r="127" spans="1:6">
      <c r="A127" s="30"/>
      <c r="B127" s="29"/>
      <c r="C127" s="30"/>
      <c r="D127" s="31"/>
      <c r="E127" s="29"/>
      <c r="F127" s="29"/>
    </row>
    <row r="128" spans="1:6">
      <c r="A128" s="30"/>
      <c r="B128" s="29"/>
      <c r="C128" s="30"/>
      <c r="D128" s="31"/>
      <c r="E128" s="29"/>
      <c r="F128" s="29"/>
    </row>
    <row r="129" spans="1:6">
      <c r="A129" s="30"/>
      <c r="B129" s="29"/>
      <c r="C129" s="30"/>
      <c r="D129" s="31"/>
      <c r="E129" s="29"/>
      <c r="F129" s="29"/>
    </row>
    <row r="130" spans="1:6">
      <c r="A130" s="30"/>
      <c r="B130" s="29"/>
      <c r="C130" s="30"/>
      <c r="D130" s="31"/>
      <c r="E130" s="29"/>
      <c r="F130" s="29"/>
    </row>
    <row r="131" spans="1:6">
      <c r="A131" s="30"/>
      <c r="B131" s="29"/>
      <c r="C131" s="30"/>
      <c r="D131" s="31"/>
      <c r="E131" s="29"/>
      <c r="F131" s="29"/>
    </row>
    <row r="132" spans="1:6">
      <c r="A132" s="30"/>
      <c r="B132" s="29"/>
      <c r="C132" s="30"/>
      <c r="D132" s="31"/>
      <c r="E132" s="29"/>
      <c r="F132" s="29"/>
    </row>
    <row r="133" spans="1:6">
      <c r="A133" s="30"/>
      <c r="B133" s="29"/>
      <c r="C133" s="30"/>
      <c r="D133" s="31"/>
      <c r="E133" s="29"/>
      <c r="F133" s="29"/>
    </row>
    <row r="134" spans="1:6">
      <c r="A134" s="30"/>
      <c r="B134" s="29"/>
      <c r="C134" s="30"/>
      <c r="D134" s="31"/>
      <c r="E134" s="29"/>
      <c r="F134" s="29"/>
    </row>
    <row r="135" spans="1:6">
      <c r="A135" s="30"/>
      <c r="B135" s="29"/>
      <c r="C135" s="30"/>
      <c r="D135" s="31"/>
      <c r="E135" s="29"/>
      <c r="F135" s="29"/>
    </row>
    <row r="136" spans="1:6">
      <c r="A136" s="30"/>
      <c r="B136" s="29"/>
      <c r="C136" s="30"/>
      <c r="D136" s="31"/>
      <c r="E136" s="29"/>
      <c r="F136" s="29"/>
    </row>
    <row r="137" spans="1:6">
      <c r="A137" s="30"/>
      <c r="B137" s="29"/>
      <c r="C137" s="30"/>
      <c r="D137" s="31"/>
      <c r="E137" s="29"/>
      <c r="F137" s="29"/>
    </row>
    <row r="138" spans="1:6">
      <c r="A138" s="30"/>
      <c r="B138" s="29"/>
      <c r="C138" s="30"/>
      <c r="D138" s="31"/>
      <c r="E138" s="29"/>
      <c r="F138" s="29"/>
    </row>
    <row r="139" spans="1:6">
      <c r="A139" s="30"/>
      <c r="B139" s="29"/>
      <c r="C139" s="30"/>
      <c r="D139" s="31"/>
      <c r="E139" s="29"/>
      <c r="F139" s="29"/>
    </row>
    <row r="140" spans="1:6">
      <c r="A140" s="30"/>
      <c r="B140" s="29"/>
      <c r="C140" s="30"/>
      <c r="D140" s="31"/>
      <c r="E140" s="29"/>
      <c r="F140" s="29"/>
    </row>
    <row r="141" spans="1:6">
      <c r="A141" s="30"/>
      <c r="B141" s="29"/>
      <c r="C141" s="30"/>
      <c r="D141" s="31"/>
      <c r="E141" s="29"/>
      <c r="F141" s="29"/>
    </row>
    <row r="142" spans="1:6">
      <c r="A142" s="30"/>
      <c r="B142" s="29"/>
      <c r="C142" s="30"/>
      <c r="D142" s="31"/>
      <c r="E142" s="29"/>
      <c r="F142" s="29"/>
    </row>
    <row r="143" spans="1:6">
      <c r="A143" s="30"/>
      <c r="B143" s="29"/>
      <c r="C143" s="30"/>
      <c r="D143" s="31"/>
      <c r="E143" s="29"/>
      <c r="F143" s="29"/>
    </row>
    <row r="144" spans="1:6">
      <c r="A144" s="30"/>
      <c r="B144" s="29"/>
      <c r="C144" s="30"/>
      <c r="D144" s="31"/>
      <c r="E144" s="29"/>
      <c r="F144" s="29"/>
    </row>
    <row r="145" spans="1:6">
      <c r="A145" s="30"/>
      <c r="B145" s="29"/>
      <c r="C145" s="30"/>
      <c r="D145" s="31"/>
      <c r="E145" s="29"/>
      <c r="F145" s="29"/>
    </row>
    <row r="146" spans="1:6">
      <c r="A146" s="30"/>
      <c r="B146" s="29"/>
      <c r="C146" s="30"/>
      <c r="D146" s="31"/>
      <c r="E146" s="29"/>
      <c r="F146" s="29"/>
    </row>
    <row r="147" spans="1:6">
      <c r="A147" s="30"/>
      <c r="B147" s="29"/>
      <c r="C147" s="30"/>
      <c r="D147" s="31"/>
      <c r="E147" s="29"/>
      <c r="F147" s="29"/>
    </row>
    <row r="148" spans="1:6">
      <c r="A148" s="30"/>
      <c r="B148" s="29"/>
      <c r="C148" s="30"/>
      <c r="D148" s="31"/>
      <c r="E148" s="29"/>
      <c r="F148" s="29"/>
    </row>
    <row r="149" spans="1:6">
      <c r="A149" s="30"/>
      <c r="B149" s="29"/>
      <c r="C149" s="30"/>
      <c r="D149" s="31"/>
      <c r="E149" s="29"/>
      <c r="F149" s="29"/>
    </row>
    <row r="150" spans="1:6">
      <c r="A150" s="30"/>
      <c r="B150" s="29"/>
      <c r="C150" s="30"/>
      <c r="D150" s="31"/>
      <c r="E150" s="29"/>
      <c r="F150" s="29"/>
    </row>
    <row r="151" spans="1:6">
      <c r="A151" s="30"/>
      <c r="B151" s="29"/>
      <c r="C151" s="30"/>
      <c r="D151" s="31"/>
      <c r="E151" s="29"/>
      <c r="F151" s="29"/>
    </row>
    <row r="152" spans="1:6">
      <c r="A152" s="30"/>
      <c r="B152" s="29"/>
      <c r="C152" s="30"/>
      <c r="D152" s="31"/>
      <c r="E152" s="29"/>
      <c r="F152" s="29"/>
    </row>
    <row r="153" spans="1:6">
      <c r="A153" s="30"/>
      <c r="B153" s="29"/>
      <c r="C153" s="30"/>
      <c r="D153" s="31"/>
      <c r="E153" s="29"/>
      <c r="F153" s="29"/>
    </row>
    <row r="154" spans="1:6">
      <c r="A154" s="30"/>
      <c r="B154" s="29"/>
      <c r="C154" s="30"/>
      <c r="D154" s="31"/>
      <c r="E154" s="29"/>
      <c r="F154" s="29"/>
    </row>
    <row r="155" spans="1:6">
      <c r="A155" s="30"/>
      <c r="B155" s="29"/>
      <c r="C155" s="30"/>
      <c r="D155" s="31"/>
      <c r="E155" s="29"/>
      <c r="F155" s="29"/>
    </row>
    <row r="156" spans="1:6">
      <c r="A156" s="30"/>
      <c r="B156" s="29"/>
      <c r="C156" s="30"/>
      <c r="D156" s="31"/>
      <c r="E156" s="29"/>
      <c r="F156" s="29"/>
    </row>
    <row r="157" spans="1:6">
      <c r="A157" s="30"/>
      <c r="B157" s="29"/>
      <c r="C157" s="30"/>
      <c r="D157" s="31"/>
      <c r="E157" s="29"/>
      <c r="F157" s="29"/>
    </row>
    <row r="158" spans="1:6">
      <c r="A158" s="30"/>
      <c r="B158" s="29"/>
      <c r="C158" s="30"/>
      <c r="D158" s="31"/>
      <c r="E158" s="29"/>
      <c r="F158" s="29"/>
    </row>
    <row r="159" spans="1:6">
      <c r="A159" s="30"/>
      <c r="B159" s="29"/>
      <c r="C159" s="30"/>
      <c r="D159" s="31"/>
      <c r="E159" s="29"/>
      <c r="F159" s="29"/>
    </row>
    <row r="160" spans="1:6">
      <c r="A160" s="30"/>
      <c r="B160" s="29"/>
      <c r="C160" s="30"/>
      <c r="D160" s="31"/>
      <c r="E160" s="29"/>
      <c r="F160" s="29"/>
    </row>
    <row r="161" spans="1:6">
      <c r="A161" s="30"/>
      <c r="B161" s="29"/>
      <c r="C161" s="30"/>
      <c r="D161" s="31"/>
      <c r="E161" s="29"/>
      <c r="F161" s="29"/>
    </row>
    <row r="162" spans="1:6">
      <c r="A162" s="30"/>
      <c r="B162" s="29"/>
      <c r="C162" s="30"/>
      <c r="D162" s="31"/>
      <c r="E162" s="29"/>
      <c r="F162" s="29"/>
    </row>
    <row r="163" spans="1:6">
      <c r="A163" s="30"/>
      <c r="B163" s="29"/>
      <c r="C163" s="30"/>
      <c r="D163" s="31"/>
      <c r="E163" s="29"/>
      <c r="F163" s="29"/>
    </row>
    <row r="164" spans="1:6">
      <c r="A164" s="30"/>
      <c r="B164" s="29"/>
      <c r="C164" s="30"/>
      <c r="D164" s="31"/>
      <c r="E164" s="29"/>
      <c r="F164" s="29"/>
    </row>
    <row r="165" spans="1:6">
      <c r="A165" s="30"/>
      <c r="B165" s="29"/>
      <c r="C165" s="30"/>
      <c r="D165" s="31"/>
      <c r="E165" s="29"/>
      <c r="F165" s="29"/>
    </row>
    <row r="166" spans="1:6">
      <c r="A166" s="30"/>
      <c r="B166" s="29"/>
      <c r="C166" s="30"/>
      <c r="D166" s="31"/>
      <c r="E166" s="29"/>
      <c r="F166" s="29"/>
    </row>
    <row r="167" spans="1:6">
      <c r="A167" s="30"/>
      <c r="B167" s="29"/>
      <c r="C167" s="30"/>
      <c r="D167" s="31"/>
      <c r="E167" s="29"/>
      <c r="F167" s="29"/>
    </row>
    <row r="168" spans="1:6">
      <c r="A168" s="30"/>
      <c r="B168" s="29"/>
      <c r="C168" s="30"/>
      <c r="D168" s="31"/>
      <c r="E168" s="29"/>
      <c r="F168" s="29"/>
    </row>
    <row r="169" spans="1:6">
      <c r="A169" s="30"/>
      <c r="B169" s="29"/>
      <c r="C169" s="30"/>
      <c r="D169" s="31"/>
      <c r="E169" s="29"/>
      <c r="F169" s="29"/>
    </row>
    <row r="170" spans="1:6">
      <c r="A170" s="30"/>
      <c r="B170" s="29"/>
      <c r="C170" s="30"/>
      <c r="D170" s="31"/>
      <c r="E170" s="29"/>
      <c r="F170" s="29"/>
    </row>
    <row r="171" spans="1:6">
      <c r="A171" s="30"/>
      <c r="B171" s="29"/>
      <c r="C171" s="30"/>
      <c r="D171" s="31"/>
      <c r="E171" s="29"/>
      <c r="F171" s="29"/>
    </row>
    <row r="172" spans="1:6">
      <c r="A172" s="30"/>
      <c r="B172" s="29"/>
      <c r="C172" s="30"/>
      <c r="D172" s="31"/>
      <c r="E172" s="29"/>
      <c r="F172" s="29"/>
    </row>
    <row r="173" spans="1:6">
      <c r="A173" s="30"/>
      <c r="B173" s="29"/>
      <c r="C173" s="30"/>
      <c r="D173" s="31"/>
      <c r="E173" s="29"/>
      <c r="F173" s="29"/>
    </row>
    <row r="174" spans="1:6">
      <c r="A174" s="30"/>
      <c r="B174" s="29"/>
      <c r="C174" s="30"/>
      <c r="D174" s="31"/>
      <c r="E174" s="29"/>
      <c r="F174" s="29"/>
    </row>
    <row r="175" spans="1:6">
      <c r="A175" s="30"/>
      <c r="B175" s="29"/>
      <c r="C175" s="30"/>
      <c r="D175" s="31"/>
      <c r="E175" s="29"/>
      <c r="F175" s="29"/>
    </row>
    <row r="176" spans="1:6">
      <c r="A176" s="30"/>
      <c r="B176" s="29"/>
      <c r="C176" s="30"/>
      <c r="D176" s="31"/>
      <c r="E176" s="29"/>
      <c r="F176" s="29"/>
    </row>
    <row r="177" spans="1:6">
      <c r="A177" s="30"/>
      <c r="B177" s="29"/>
      <c r="C177" s="30"/>
      <c r="D177" s="31"/>
      <c r="E177" s="29"/>
      <c r="F177" s="29"/>
    </row>
    <row r="178" spans="1:6">
      <c r="A178" s="30"/>
      <c r="B178" s="29"/>
      <c r="C178" s="30"/>
      <c r="D178" s="31"/>
      <c r="E178" s="29"/>
      <c r="F178" s="29"/>
    </row>
    <row r="179" spans="1:6">
      <c r="A179" s="30"/>
      <c r="B179" s="29"/>
      <c r="C179" s="30"/>
      <c r="D179" s="31"/>
      <c r="E179" s="29"/>
      <c r="F179" s="29"/>
    </row>
    <row r="180" spans="1:6">
      <c r="A180" s="30"/>
      <c r="B180" s="29"/>
      <c r="C180" s="30"/>
      <c r="D180" s="31"/>
      <c r="E180" s="29"/>
      <c r="F180" s="29"/>
    </row>
    <row r="181" spans="1:6">
      <c r="A181" s="30"/>
      <c r="B181" s="29"/>
      <c r="C181" s="30"/>
      <c r="D181" s="31"/>
      <c r="E181" s="29"/>
      <c r="F181" s="29"/>
    </row>
    <row r="182" spans="1:6">
      <c r="A182" s="30"/>
      <c r="B182" s="29"/>
      <c r="C182" s="30"/>
      <c r="D182" s="31"/>
      <c r="E182" s="29"/>
      <c r="F182" s="29"/>
    </row>
    <row r="183" spans="1:6">
      <c r="A183" s="30"/>
      <c r="B183" s="29"/>
      <c r="C183" s="30"/>
      <c r="D183" s="31"/>
      <c r="E183" s="29"/>
      <c r="F183" s="29"/>
    </row>
    <row r="184" spans="1:6">
      <c r="A184" s="30"/>
      <c r="B184" s="29"/>
      <c r="C184" s="30"/>
      <c r="D184" s="31"/>
      <c r="E184" s="29"/>
      <c r="F184" s="29"/>
    </row>
    <row r="185" spans="1:6">
      <c r="A185" s="30"/>
      <c r="B185" s="29"/>
      <c r="C185" s="30"/>
      <c r="D185" s="31"/>
      <c r="E185" s="29"/>
      <c r="F185" s="29"/>
    </row>
    <row r="186" spans="1:6">
      <c r="A186" s="30"/>
      <c r="B186" s="29"/>
      <c r="C186" s="30"/>
      <c r="D186" s="31"/>
      <c r="E186" s="29"/>
      <c r="F186" s="29"/>
    </row>
    <row r="187" spans="1:6">
      <c r="A187" s="30"/>
      <c r="B187" s="29"/>
      <c r="C187" s="30"/>
      <c r="D187" s="31"/>
      <c r="E187" s="29"/>
      <c r="F187" s="29"/>
    </row>
    <row r="188" spans="1:6">
      <c r="A188" s="30"/>
      <c r="B188" s="29"/>
      <c r="C188" s="30"/>
      <c r="D188" s="31"/>
      <c r="E188" s="29"/>
      <c r="F188" s="29"/>
    </row>
    <row r="189" spans="1:6">
      <c r="A189" s="30"/>
      <c r="B189" s="29"/>
      <c r="C189" s="30"/>
      <c r="D189" s="31"/>
      <c r="E189" s="29"/>
      <c r="F189" s="29"/>
    </row>
    <row r="190" spans="1:6">
      <c r="A190" s="30"/>
      <c r="B190" s="29"/>
      <c r="C190" s="30"/>
      <c r="D190" s="31"/>
      <c r="E190" s="29"/>
      <c r="F190" s="29"/>
    </row>
    <row r="191" spans="1:6">
      <c r="A191" s="30"/>
      <c r="B191" s="29"/>
      <c r="C191" s="30"/>
      <c r="D191" s="31"/>
      <c r="E191" s="29"/>
      <c r="F191" s="29"/>
    </row>
    <row r="192" spans="1:6">
      <c r="A192" s="30"/>
      <c r="B192" s="29"/>
      <c r="C192" s="30"/>
      <c r="D192" s="31"/>
      <c r="E192" s="29"/>
      <c r="F192" s="29"/>
    </row>
    <row r="193" spans="1:6">
      <c r="A193" s="30"/>
      <c r="B193" s="29"/>
      <c r="C193" s="30"/>
      <c r="D193" s="31"/>
      <c r="E193" s="29"/>
      <c r="F193" s="29"/>
    </row>
    <row r="194" spans="1:6">
      <c r="A194" s="30"/>
      <c r="B194" s="29"/>
      <c r="C194" s="30"/>
      <c r="D194" s="31"/>
      <c r="E194" s="29"/>
      <c r="F194" s="29"/>
    </row>
    <row r="195" spans="1:6">
      <c r="A195" s="30"/>
      <c r="B195" s="29"/>
      <c r="C195" s="30"/>
      <c r="D195" s="31"/>
      <c r="E195" s="29"/>
      <c r="F195" s="29"/>
    </row>
    <row r="196" spans="1:6">
      <c r="A196" s="30"/>
      <c r="B196" s="29"/>
      <c r="C196" s="30"/>
      <c r="D196" s="31"/>
      <c r="E196" s="29"/>
      <c r="F196" s="29"/>
    </row>
    <row r="197" spans="1:6">
      <c r="A197" s="30"/>
      <c r="B197" s="29"/>
      <c r="C197" s="30"/>
      <c r="D197" s="31"/>
      <c r="E197" s="29"/>
      <c r="F197" s="29"/>
    </row>
    <row r="198" spans="1:6">
      <c r="A198" s="30"/>
      <c r="B198" s="29"/>
      <c r="C198" s="30"/>
      <c r="D198" s="31"/>
      <c r="E198" s="29"/>
      <c r="F198" s="29"/>
    </row>
    <row r="199" spans="1:6">
      <c r="A199" s="30"/>
      <c r="B199" s="29"/>
      <c r="C199" s="30"/>
      <c r="D199" s="31"/>
      <c r="E199" s="29"/>
      <c r="F199" s="29"/>
    </row>
    <row r="200" spans="1:6">
      <c r="A200" s="30"/>
      <c r="B200" s="29"/>
      <c r="C200" s="30"/>
      <c r="D200" s="31"/>
      <c r="E200" s="29"/>
      <c r="F200" s="29"/>
    </row>
    <row r="201" spans="1:6">
      <c r="A201" s="30"/>
      <c r="B201" s="29"/>
      <c r="C201" s="30"/>
      <c r="D201" s="31"/>
      <c r="E201" s="29"/>
      <c r="F201" s="29"/>
    </row>
    <row r="202" spans="1:6">
      <c r="A202" s="30"/>
      <c r="B202" s="29"/>
      <c r="C202" s="30"/>
      <c r="D202" s="31"/>
      <c r="E202" s="29"/>
      <c r="F202" s="29"/>
    </row>
    <row r="203" spans="1:6">
      <c r="A203" s="30"/>
      <c r="B203" s="29"/>
      <c r="C203" s="30"/>
      <c r="D203" s="31"/>
      <c r="E203" s="29"/>
      <c r="F203" s="29"/>
    </row>
    <row r="204" spans="1:6">
      <c r="A204" s="30"/>
      <c r="B204" s="29"/>
      <c r="C204" s="30"/>
      <c r="D204" s="31"/>
      <c r="E204" s="29"/>
      <c r="F204" s="29"/>
    </row>
    <row r="205" spans="1:6">
      <c r="A205" s="30"/>
      <c r="B205" s="29"/>
      <c r="C205" s="30"/>
      <c r="D205" s="31"/>
      <c r="E205" s="29"/>
      <c r="F205" s="29"/>
    </row>
    <row r="206" spans="1:6">
      <c r="A206" s="30"/>
      <c r="B206" s="29"/>
      <c r="C206" s="30"/>
      <c r="D206" s="31"/>
      <c r="E206" s="29"/>
      <c r="F206" s="29"/>
    </row>
    <row r="207" spans="1:6">
      <c r="A207" s="30"/>
      <c r="B207" s="29"/>
      <c r="C207" s="30"/>
      <c r="D207" s="31"/>
      <c r="E207" s="29"/>
      <c r="F207" s="29"/>
    </row>
    <row r="208" spans="1:6">
      <c r="A208" s="30"/>
      <c r="B208" s="29"/>
      <c r="C208" s="30"/>
      <c r="D208" s="31"/>
      <c r="E208" s="29"/>
      <c r="F208" s="29"/>
    </row>
    <row r="209" spans="1:6">
      <c r="A209" s="30"/>
      <c r="B209" s="29"/>
      <c r="C209" s="30"/>
      <c r="D209" s="31"/>
      <c r="E209" s="29"/>
      <c r="F209" s="29"/>
    </row>
    <row r="210" spans="1:6">
      <c r="A210" s="30"/>
      <c r="B210" s="29"/>
      <c r="C210" s="30"/>
      <c r="D210" s="31"/>
      <c r="E210" s="29"/>
      <c r="F210" s="29"/>
    </row>
    <row r="211" spans="1:6">
      <c r="A211" s="30"/>
      <c r="B211" s="29"/>
      <c r="C211" s="30"/>
      <c r="D211" s="31"/>
      <c r="E211" s="29"/>
      <c r="F211" s="29"/>
    </row>
    <row r="212" spans="1:6">
      <c r="A212" s="30"/>
      <c r="B212" s="29"/>
      <c r="C212" s="30"/>
      <c r="D212" s="31"/>
      <c r="E212" s="29"/>
      <c r="F212" s="29"/>
    </row>
    <row r="213" spans="1:6">
      <c r="A213" s="30"/>
      <c r="B213" s="29"/>
      <c r="C213" s="30"/>
      <c r="D213" s="31"/>
      <c r="E213" s="29"/>
      <c r="F213" s="29"/>
    </row>
    <row r="214" spans="1:6">
      <c r="A214" s="30"/>
      <c r="B214" s="29"/>
      <c r="C214" s="30"/>
      <c r="D214" s="31"/>
      <c r="E214" s="29"/>
      <c r="F214" s="29"/>
    </row>
    <row r="215" spans="1:6">
      <c r="A215" s="30"/>
      <c r="B215" s="29"/>
      <c r="C215" s="30"/>
      <c r="D215" s="31"/>
      <c r="E215" s="29"/>
      <c r="F215" s="29"/>
    </row>
    <row r="216" spans="1:6">
      <c r="A216" s="30"/>
      <c r="B216" s="29"/>
      <c r="C216" s="30"/>
      <c r="D216" s="31"/>
      <c r="E216" s="29"/>
      <c r="F216" s="29"/>
    </row>
    <row r="217" spans="1:6">
      <c r="A217" s="30"/>
      <c r="B217" s="29"/>
      <c r="C217" s="30"/>
      <c r="D217" s="31"/>
      <c r="E217" s="29"/>
      <c r="F217" s="29"/>
    </row>
    <row r="218" spans="1:6">
      <c r="A218" s="30"/>
      <c r="B218" s="29"/>
      <c r="C218" s="30"/>
      <c r="D218" s="31"/>
      <c r="E218" s="29"/>
      <c r="F218" s="29"/>
    </row>
    <row r="219" spans="1:6">
      <c r="A219" s="30"/>
      <c r="B219" s="29"/>
      <c r="C219" s="30"/>
      <c r="D219" s="31"/>
      <c r="E219" s="29"/>
      <c r="F219" s="29"/>
    </row>
    <row r="220" spans="1:6">
      <c r="A220" s="30"/>
      <c r="B220" s="29"/>
      <c r="C220" s="30"/>
      <c r="D220" s="31"/>
      <c r="E220" s="29"/>
      <c r="F220" s="29"/>
    </row>
    <row r="221" spans="1:6">
      <c r="A221" s="30"/>
      <c r="B221" s="29"/>
      <c r="C221" s="30"/>
      <c r="D221" s="31"/>
      <c r="E221" s="29"/>
      <c r="F221" s="29"/>
    </row>
    <row r="222" spans="1:6">
      <c r="A222" s="30"/>
      <c r="B222" s="29"/>
      <c r="C222" s="30"/>
      <c r="D222" s="31"/>
      <c r="E222" s="29"/>
      <c r="F222" s="29"/>
    </row>
    <row r="223" spans="1:6">
      <c r="A223" s="30"/>
      <c r="B223" s="29"/>
      <c r="C223" s="30"/>
      <c r="D223" s="31"/>
      <c r="E223" s="29"/>
      <c r="F223" s="29"/>
    </row>
    <row r="224" spans="1:6">
      <c r="A224" s="30"/>
      <c r="B224" s="29"/>
      <c r="C224" s="30"/>
      <c r="D224" s="31"/>
      <c r="E224" s="29"/>
      <c r="F224" s="29"/>
    </row>
    <row r="225" spans="1:6">
      <c r="A225" s="30"/>
      <c r="B225" s="29"/>
      <c r="C225" s="30"/>
      <c r="D225" s="31"/>
      <c r="E225" s="29"/>
      <c r="F225" s="29"/>
    </row>
    <row r="226" spans="1:6">
      <c r="A226" s="30"/>
      <c r="B226" s="29"/>
      <c r="C226" s="30"/>
      <c r="D226" s="31"/>
      <c r="E226" s="29"/>
      <c r="F226" s="29"/>
    </row>
    <row r="227" spans="1:6">
      <c r="A227" s="30"/>
      <c r="B227" s="29"/>
      <c r="C227" s="30"/>
      <c r="D227" s="31"/>
      <c r="E227" s="29"/>
      <c r="F227" s="29"/>
    </row>
    <row r="228" spans="1:6">
      <c r="A228" s="30"/>
      <c r="B228" s="29"/>
      <c r="C228" s="30"/>
      <c r="D228" s="31"/>
      <c r="E228" s="29"/>
      <c r="F228" s="29"/>
    </row>
    <row r="229" spans="1:6">
      <c r="A229" s="30"/>
      <c r="B229" s="29"/>
      <c r="C229" s="30"/>
      <c r="D229" s="31"/>
      <c r="E229" s="29"/>
      <c r="F229" s="29"/>
    </row>
    <row r="230" spans="1:6">
      <c r="A230" s="30"/>
      <c r="B230" s="29"/>
      <c r="C230" s="30"/>
      <c r="D230" s="31"/>
      <c r="E230" s="29"/>
      <c r="F230" s="29"/>
    </row>
    <row r="231" spans="1:6">
      <c r="A231" s="30"/>
      <c r="B231" s="29"/>
      <c r="C231" s="30"/>
      <c r="D231" s="31"/>
      <c r="E231" s="29"/>
      <c r="F231" s="29"/>
    </row>
    <row r="232" spans="1:6">
      <c r="A232" s="30"/>
      <c r="B232" s="29"/>
      <c r="C232" s="30"/>
      <c r="D232" s="31"/>
      <c r="E232" s="29"/>
      <c r="F232" s="29"/>
    </row>
    <row r="233" spans="1:6">
      <c r="A233" s="30"/>
      <c r="B233" s="29"/>
      <c r="C233" s="30"/>
      <c r="D233" s="31"/>
      <c r="E233" s="29"/>
      <c r="F233" s="29"/>
    </row>
    <row r="234" spans="1:6">
      <c r="A234" s="30"/>
      <c r="B234" s="29"/>
      <c r="C234" s="30"/>
      <c r="E234" s="33"/>
      <c r="F234" s="33"/>
    </row>
    <row r="235" spans="1:6">
      <c r="A235" s="30"/>
      <c r="B235" s="29"/>
      <c r="C235" s="30"/>
      <c r="E235" s="33"/>
      <c r="F235" s="33"/>
    </row>
    <row r="236" spans="1:6">
      <c r="A236" s="30"/>
      <c r="B236" s="29"/>
      <c r="C236" s="30"/>
      <c r="E236" s="33"/>
      <c r="F236" s="33"/>
    </row>
    <row r="237" spans="1:6">
      <c r="A237" s="30"/>
      <c r="B237" s="29"/>
      <c r="C237" s="30"/>
      <c r="E237" s="33"/>
      <c r="F237" s="33"/>
    </row>
    <row r="238" spans="1:6">
      <c r="A238" s="30"/>
      <c r="B238" s="29"/>
      <c r="C238" s="30"/>
      <c r="E238" s="33"/>
      <c r="F238" s="33"/>
    </row>
    <row r="239" spans="1:6">
      <c r="A239" s="30"/>
      <c r="B239" s="29"/>
      <c r="C239" s="30"/>
      <c r="E239" s="33"/>
      <c r="F239" s="33"/>
    </row>
    <row r="240" spans="1:6">
      <c r="A240" s="30"/>
      <c r="B240" s="29"/>
      <c r="C240" s="30"/>
      <c r="E240" s="33"/>
      <c r="F240" s="33"/>
    </row>
    <row r="241" spans="1:6">
      <c r="A241" s="30"/>
      <c r="B241" s="29"/>
      <c r="C241" s="30"/>
      <c r="E241" s="33"/>
      <c r="F241" s="33"/>
    </row>
    <row r="242" spans="1:6">
      <c r="A242" s="30"/>
      <c r="B242" s="29"/>
      <c r="C242" s="30"/>
      <c r="E242" s="33"/>
      <c r="F242" s="33"/>
    </row>
    <row r="243" spans="1:6">
      <c r="A243" s="30"/>
      <c r="B243" s="29"/>
      <c r="C243" s="30"/>
      <c r="E243" s="33"/>
      <c r="F243" s="33"/>
    </row>
    <row r="244" spans="1:6">
      <c r="A244" s="30"/>
      <c r="B244" s="29"/>
      <c r="C244" s="30"/>
      <c r="E244" s="33"/>
      <c r="F244" s="33"/>
    </row>
    <row r="245" spans="1:6">
      <c r="A245" s="30"/>
      <c r="B245" s="29"/>
      <c r="C245" s="30"/>
      <c r="E245" s="33"/>
      <c r="F245" s="33"/>
    </row>
    <row r="246" spans="1:6">
      <c r="E246" s="33"/>
      <c r="F246" s="33"/>
    </row>
    <row r="247" spans="1:6">
      <c r="E247" s="33"/>
      <c r="F247" s="33"/>
    </row>
    <row r="248" spans="1:6">
      <c r="E248" s="33"/>
      <c r="F248" s="33"/>
    </row>
    <row r="249" spans="1:6">
      <c r="E249" s="33"/>
      <c r="F249" s="33"/>
    </row>
    <row r="250" spans="1:6">
      <c r="E250" s="33"/>
      <c r="F250" s="33"/>
    </row>
    <row r="251" spans="1:6">
      <c r="E251" s="33"/>
      <c r="F251" s="33"/>
    </row>
    <row r="252" spans="1:6">
      <c r="E252" s="33"/>
      <c r="F252" s="33"/>
    </row>
    <row r="253" spans="1:6">
      <c r="E253" s="33"/>
      <c r="F253" s="33"/>
    </row>
    <row r="254" spans="1:6">
      <c r="E254" s="33"/>
      <c r="F254" s="33"/>
    </row>
    <row r="255" spans="1:6">
      <c r="E255" s="33"/>
      <c r="F255" s="33"/>
    </row>
    <row r="256" spans="1:6">
      <c r="E256" s="33"/>
      <c r="F256" s="33"/>
    </row>
    <row r="257" spans="5:6">
      <c r="E257" s="33"/>
      <c r="F257" s="33"/>
    </row>
    <row r="258" spans="5:6">
      <c r="E258" s="33"/>
      <c r="F258" s="33"/>
    </row>
    <row r="259" spans="5:6">
      <c r="E259" s="33"/>
      <c r="F259" s="33"/>
    </row>
    <row r="260" spans="5:6">
      <c r="E260" s="33"/>
      <c r="F260" s="33"/>
    </row>
    <row r="261" spans="5:6">
      <c r="E261" s="33"/>
      <c r="F261" s="33"/>
    </row>
    <row r="262" spans="5:6">
      <c r="E262" s="33"/>
      <c r="F262" s="33"/>
    </row>
    <row r="263" spans="5:6">
      <c r="E263" s="33"/>
      <c r="F263" s="33"/>
    </row>
    <row r="264" spans="5:6">
      <c r="E264" s="33"/>
      <c r="F264" s="33"/>
    </row>
    <row r="265" spans="5:6">
      <c r="E265" s="33"/>
      <c r="F265" s="33"/>
    </row>
    <row r="266" spans="5:6">
      <c r="E266" s="33"/>
      <c r="F266" s="33"/>
    </row>
    <row r="267" spans="5:6">
      <c r="E267" s="33"/>
      <c r="F267" s="33"/>
    </row>
    <row r="268" spans="5:6">
      <c r="E268" s="33"/>
      <c r="F268" s="33"/>
    </row>
    <row r="269" spans="5:6">
      <c r="E269" s="33"/>
      <c r="F269" s="33"/>
    </row>
    <row r="270" spans="5:6">
      <c r="E270" s="33"/>
      <c r="F270" s="33"/>
    </row>
    <row r="271" spans="5:6">
      <c r="E271" s="33"/>
      <c r="F271" s="33"/>
    </row>
    <row r="272" spans="5:6">
      <c r="E272" s="33"/>
      <c r="F272" s="33"/>
    </row>
    <row r="273" spans="5:6">
      <c r="E273" s="33"/>
      <c r="F273" s="33"/>
    </row>
    <row r="274" spans="5:6">
      <c r="E274" s="33"/>
      <c r="F274" s="33"/>
    </row>
    <row r="275" spans="5:6">
      <c r="E275" s="33"/>
      <c r="F275" s="33"/>
    </row>
    <row r="276" spans="5:6">
      <c r="E276" s="33"/>
      <c r="F276" s="33"/>
    </row>
    <row r="277" spans="5:6">
      <c r="E277" s="33"/>
      <c r="F277" s="33"/>
    </row>
    <row r="278" spans="5:6">
      <c r="E278" s="33"/>
      <c r="F278" s="33"/>
    </row>
    <row r="279" spans="5:6">
      <c r="E279" s="33"/>
      <c r="F279" s="33"/>
    </row>
    <row r="280" spans="5:6">
      <c r="E280" s="33"/>
      <c r="F280" s="33"/>
    </row>
    <row r="281" spans="5:6">
      <c r="E281" s="33"/>
      <c r="F281" s="33"/>
    </row>
    <row r="282" spans="5:6">
      <c r="E282" s="33"/>
      <c r="F282" s="33"/>
    </row>
    <row r="283" spans="5:6">
      <c r="E283" s="33"/>
      <c r="F283" s="33"/>
    </row>
    <row r="284" spans="5:6">
      <c r="E284" s="33"/>
      <c r="F284" s="33"/>
    </row>
    <row r="285" spans="5:6">
      <c r="E285" s="33"/>
      <c r="F285" s="33"/>
    </row>
    <row r="286" spans="5:6">
      <c r="E286" s="33"/>
      <c r="F286" s="33"/>
    </row>
    <row r="287" spans="5:6">
      <c r="E287" s="33"/>
      <c r="F287" s="33"/>
    </row>
    <row r="288" spans="5:6">
      <c r="E288" s="33"/>
      <c r="F288" s="33"/>
    </row>
    <row r="289" spans="5:6">
      <c r="E289" s="33"/>
      <c r="F289" s="33"/>
    </row>
    <row r="290" spans="5:6">
      <c r="E290" s="33"/>
      <c r="F290" s="33"/>
    </row>
    <row r="291" spans="5:6">
      <c r="E291" s="33"/>
      <c r="F291" s="33"/>
    </row>
    <row r="292" spans="5:6">
      <c r="E292" s="33"/>
      <c r="F292" s="33"/>
    </row>
    <row r="293" spans="5:6">
      <c r="E293" s="33"/>
      <c r="F293" s="33"/>
    </row>
    <row r="294" spans="5:6">
      <c r="E294" s="33"/>
      <c r="F294" s="33"/>
    </row>
    <row r="295" spans="5:6">
      <c r="E295" s="33"/>
      <c r="F295" s="33"/>
    </row>
    <row r="296" spans="5:6">
      <c r="E296" s="33"/>
      <c r="F296" s="33"/>
    </row>
    <row r="297" spans="5:6">
      <c r="E297" s="33"/>
      <c r="F297" s="33"/>
    </row>
    <row r="298" spans="5:6">
      <c r="E298" s="33"/>
      <c r="F298" s="33"/>
    </row>
    <row r="299" spans="5:6">
      <c r="E299" s="33"/>
      <c r="F299" s="33"/>
    </row>
    <row r="300" spans="5:6">
      <c r="E300" s="33"/>
      <c r="F300" s="33"/>
    </row>
    <row r="301" spans="5:6">
      <c r="E301" s="33"/>
      <c r="F301" s="33"/>
    </row>
    <row r="302" spans="5:6">
      <c r="E302" s="33"/>
      <c r="F302" s="33"/>
    </row>
    <row r="303" spans="5:6">
      <c r="E303" s="33"/>
      <c r="F303" s="33"/>
    </row>
    <row r="304" spans="5:6">
      <c r="E304" s="33"/>
      <c r="F304" s="33"/>
    </row>
    <row r="305" spans="5:6">
      <c r="E305" s="33"/>
      <c r="F305" s="33"/>
    </row>
    <row r="306" spans="5:6">
      <c r="E306" s="33"/>
      <c r="F306" s="33"/>
    </row>
    <row r="307" spans="5:6">
      <c r="E307" s="33"/>
      <c r="F307" s="33"/>
    </row>
    <row r="308" spans="5:6">
      <c r="E308" s="33"/>
      <c r="F308" s="33"/>
    </row>
    <row r="309" spans="5:6">
      <c r="E309" s="33"/>
      <c r="F309" s="33"/>
    </row>
    <row r="310" spans="5:6">
      <c r="E310" s="33"/>
      <c r="F310" s="33"/>
    </row>
    <row r="311" spans="5:6">
      <c r="E311" s="33"/>
      <c r="F311" s="33"/>
    </row>
    <row r="312" spans="5:6">
      <c r="E312" s="33"/>
      <c r="F312" s="33"/>
    </row>
    <row r="313" spans="5:6">
      <c r="E313" s="33"/>
      <c r="F313" s="33"/>
    </row>
    <row r="314" spans="5:6">
      <c r="E314" s="33"/>
      <c r="F314" s="33"/>
    </row>
    <row r="315" spans="5:6">
      <c r="E315" s="33"/>
      <c r="F315" s="33"/>
    </row>
    <row r="316" spans="5:6">
      <c r="E316" s="33"/>
      <c r="F316" s="33"/>
    </row>
    <row r="317" spans="5:6">
      <c r="E317" s="33"/>
      <c r="F317" s="33"/>
    </row>
    <row r="318" spans="5:6">
      <c r="E318" s="33"/>
      <c r="F318" s="33"/>
    </row>
    <row r="319" spans="5:6">
      <c r="E319" s="33"/>
      <c r="F319" s="33"/>
    </row>
    <row r="320" spans="5:6">
      <c r="E320" s="33"/>
      <c r="F320" s="33"/>
    </row>
    <row r="321" spans="5:6">
      <c r="E321" s="33"/>
      <c r="F321" s="33"/>
    </row>
    <row r="322" spans="5:6">
      <c r="E322" s="33"/>
      <c r="F322" s="33"/>
    </row>
    <row r="323" spans="5:6">
      <c r="E323" s="33"/>
      <c r="F323" s="33"/>
    </row>
    <row r="324" spans="5:6">
      <c r="E324" s="33"/>
      <c r="F324" s="33"/>
    </row>
    <row r="325" spans="5:6">
      <c r="E325" s="33"/>
      <c r="F325" s="33"/>
    </row>
    <row r="326" spans="5:6">
      <c r="E326" s="33"/>
      <c r="F326" s="33"/>
    </row>
    <row r="327" spans="5:6">
      <c r="E327" s="33"/>
      <c r="F327" s="33"/>
    </row>
    <row r="328" spans="5:6">
      <c r="E328" s="33"/>
      <c r="F328" s="33"/>
    </row>
    <row r="329" spans="5:6">
      <c r="E329" s="33"/>
      <c r="F329" s="33"/>
    </row>
    <row r="330" spans="5:6">
      <c r="E330" s="33"/>
      <c r="F330" s="33"/>
    </row>
    <row r="331" spans="5:6">
      <c r="E331" s="33"/>
      <c r="F331" s="33"/>
    </row>
    <row r="332" spans="5:6">
      <c r="E332" s="33"/>
      <c r="F332" s="33"/>
    </row>
    <row r="333" spans="5:6">
      <c r="E333" s="33"/>
      <c r="F333" s="33"/>
    </row>
    <row r="334" spans="5:6">
      <c r="E334" s="33"/>
      <c r="F334" s="33"/>
    </row>
    <row r="335" spans="5:6">
      <c r="E335" s="33"/>
      <c r="F335" s="33"/>
    </row>
    <row r="336" spans="5:6">
      <c r="E336" s="33"/>
      <c r="F336" s="33"/>
    </row>
    <row r="337" spans="5:6">
      <c r="E337" s="33"/>
      <c r="F337" s="33"/>
    </row>
    <row r="338" spans="5:6">
      <c r="E338" s="33"/>
      <c r="F338" s="33"/>
    </row>
    <row r="339" spans="5:6">
      <c r="E339" s="33"/>
      <c r="F339" s="33"/>
    </row>
    <row r="340" spans="5:6">
      <c r="E340" s="33"/>
      <c r="F340" s="33"/>
    </row>
    <row r="341" spans="5:6">
      <c r="E341" s="33"/>
      <c r="F341" s="33"/>
    </row>
    <row r="342" spans="5:6">
      <c r="E342" s="33"/>
      <c r="F342" s="33"/>
    </row>
    <row r="343" spans="5:6">
      <c r="E343" s="33"/>
      <c r="F343" s="33"/>
    </row>
    <row r="344" spans="5:6">
      <c r="E344" s="33"/>
      <c r="F344" s="33"/>
    </row>
    <row r="345" spans="5:6">
      <c r="E345" s="33"/>
      <c r="F345" s="33"/>
    </row>
    <row r="346" spans="5:6">
      <c r="E346" s="33"/>
      <c r="F346" s="33"/>
    </row>
    <row r="347" spans="5:6">
      <c r="E347" s="33"/>
      <c r="F347" s="33"/>
    </row>
    <row r="348" spans="5:6">
      <c r="E348" s="33"/>
      <c r="F348" s="33"/>
    </row>
    <row r="349" spans="5:6">
      <c r="E349" s="33"/>
      <c r="F349" s="33"/>
    </row>
    <row r="350" spans="5:6">
      <c r="E350" s="33"/>
      <c r="F350" s="33"/>
    </row>
    <row r="351" spans="5:6">
      <c r="E351" s="33"/>
      <c r="F351" s="33"/>
    </row>
    <row r="352" spans="5:6">
      <c r="E352" s="33"/>
      <c r="F352" s="33"/>
    </row>
    <row r="353" spans="5:6">
      <c r="E353" s="33"/>
      <c r="F353" s="33"/>
    </row>
    <row r="354" spans="5:6">
      <c r="E354" s="33"/>
      <c r="F354" s="33"/>
    </row>
    <row r="355" spans="5:6">
      <c r="E355" s="33"/>
      <c r="F355" s="33"/>
    </row>
    <row r="356" spans="5:6">
      <c r="E356" s="33"/>
      <c r="F356" s="33"/>
    </row>
    <row r="357" spans="5:6">
      <c r="E357" s="33"/>
      <c r="F357" s="33"/>
    </row>
    <row r="358" spans="5:6">
      <c r="E358" s="33"/>
      <c r="F358" s="33"/>
    </row>
    <row r="359" spans="5:6">
      <c r="E359" s="33"/>
      <c r="F359" s="33"/>
    </row>
    <row r="360" spans="5:6">
      <c r="E360" s="33"/>
      <c r="F360" s="33"/>
    </row>
    <row r="361" spans="5:6">
      <c r="E361" s="33"/>
      <c r="F361" s="33"/>
    </row>
    <row r="362" spans="5:6">
      <c r="E362" s="33"/>
      <c r="F362" s="33"/>
    </row>
    <row r="363" spans="5:6">
      <c r="E363" s="33"/>
      <c r="F363" s="33"/>
    </row>
    <row r="364" spans="5:6">
      <c r="E364" s="33"/>
      <c r="F364" s="33"/>
    </row>
    <row r="365" spans="5:6">
      <c r="E365" s="33"/>
      <c r="F365" s="33"/>
    </row>
    <row r="366" spans="5:6">
      <c r="E366" s="33"/>
      <c r="F366" s="33"/>
    </row>
    <row r="367" spans="5:6">
      <c r="E367" s="33"/>
      <c r="F367" s="33"/>
    </row>
    <row r="368" spans="5:6">
      <c r="E368" s="33"/>
      <c r="F368" s="33"/>
    </row>
    <row r="369" spans="5:6">
      <c r="E369" s="33"/>
      <c r="F369" s="33"/>
    </row>
    <row r="370" spans="5:6">
      <c r="E370" s="33"/>
      <c r="F370" s="33"/>
    </row>
    <row r="371" spans="5:6">
      <c r="E371" s="33"/>
      <c r="F371" s="33"/>
    </row>
    <row r="372" spans="5:6">
      <c r="E372" s="33"/>
      <c r="F372" s="33"/>
    </row>
    <row r="373" spans="5:6">
      <c r="E373" s="33"/>
      <c r="F373" s="33"/>
    </row>
    <row r="374" spans="5:6">
      <c r="E374" s="33"/>
      <c r="F374" s="33"/>
    </row>
    <row r="375" spans="5:6">
      <c r="E375" s="33"/>
      <c r="F375" s="33"/>
    </row>
    <row r="376" spans="5:6">
      <c r="E376" s="33"/>
      <c r="F376" s="33"/>
    </row>
    <row r="377" spans="5:6">
      <c r="E377" s="33"/>
      <c r="F377" s="33"/>
    </row>
    <row r="378" spans="5:6">
      <c r="E378" s="33"/>
      <c r="F378" s="33"/>
    </row>
    <row r="379" spans="5:6">
      <c r="E379" s="33"/>
      <c r="F379" s="33"/>
    </row>
    <row r="380" spans="5:6">
      <c r="E380" s="33"/>
      <c r="F380" s="33"/>
    </row>
    <row r="381" spans="5:6">
      <c r="E381" s="33"/>
      <c r="F381" s="33"/>
    </row>
    <row r="382" spans="5:6">
      <c r="E382" s="33"/>
      <c r="F382" s="33"/>
    </row>
    <row r="383" spans="5:6">
      <c r="E383" s="33"/>
      <c r="F383" s="33"/>
    </row>
    <row r="384" spans="5:6">
      <c r="E384" s="33"/>
      <c r="F384" s="33"/>
    </row>
    <row r="385" spans="5:6">
      <c r="E385" s="33"/>
      <c r="F385" s="33"/>
    </row>
    <row r="386" spans="5:6">
      <c r="E386" s="33"/>
      <c r="F386" s="33"/>
    </row>
    <row r="387" spans="5:6">
      <c r="E387" s="33"/>
      <c r="F387" s="33"/>
    </row>
    <row r="388" spans="5:6">
      <c r="E388" s="33"/>
      <c r="F388" s="33"/>
    </row>
    <row r="389" spans="5:6">
      <c r="E389" s="33"/>
      <c r="F389" s="33"/>
    </row>
    <row r="390" spans="5:6">
      <c r="E390" s="33"/>
      <c r="F390" s="33"/>
    </row>
    <row r="391" spans="5:6">
      <c r="E391" s="33"/>
      <c r="F391" s="33"/>
    </row>
    <row r="392" spans="5:6">
      <c r="E392" s="33"/>
      <c r="F392" s="33"/>
    </row>
    <row r="393" spans="5:6">
      <c r="E393" s="33"/>
      <c r="F393" s="33"/>
    </row>
    <row r="394" spans="5:6">
      <c r="E394" s="33"/>
      <c r="F394" s="33"/>
    </row>
    <row r="395" spans="5:6">
      <c r="E395" s="33"/>
      <c r="F395" s="33"/>
    </row>
    <row r="396" spans="5:6">
      <c r="E396" s="33"/>
      <c r="F396" s="33"/>
    </row>
    <row r="397" spans="5:6">
      <c r="E397" s="33"/>
      <c r="F397" s="33"/>
    </row>
    <row r="398" spans="5:6">
      <c r="E398" s="33"/>
      <c r="F398" s="33"/>
    </row>
    <row r="399" spans="5:6">
      <c r="E399" s="33"/>
      <c r="F399" s="33"/>
    </row>
    <row r="400" spans="5:6">
      <c r="E400" s="33"/>
      <c r="F400" s="33"/>
    </row>
    <row r="401" spans="5:6">
      <c r="E401" s="33"/>
      <c r="F401" s="33"/>
    </row>
    <row r="402" spans="5:6">
      <c r="E402" s="33"/>
      <c r="F402" s="33"/>
    </row>
    <row r="403" spans="5:6">
      <c r="E403" s="33"/>
      <c r="F403" s="33"/>
    </row>
    <row r="404" spans="5:6">
      <c r="E404" s="33"/>
      <c r="F404" s="33"/>
    </row>
    <row r="405" spans="5:6">
      <c r="E405" s="33"/>
      <c r="F405" s="33"/>
    </row>
    <row r="406" spans="5:6">
      <c r="E406" s="33"/>
      <c r="F406" s="33"/>
    </row>
    <row r="407" spans="5:6">
      <c r="E407" s="33"/>
      <c r="F407" s="33"/>
    </row>
    <row r="408" spans="5:6">
      <c r="E408" s="33"/>
      <c r="F408" s="33"/>
    </row>
    <row r="409" spans="5:6">
      <c r="E409" s="33"/>
      <c r="F409" s="33"/>
    </row>
    <row r="410" spans="5:6">
      <c r="E410" s="33"/>
      <c r="F410" s="33"/>
    </row>
    <row r="411" spans="5:6">
      <c r="E411" s="33"/>
      <c r="F411" s="33"/>
    </row>
    <row r="412" spans="5:6">
      <c r="E412" s="33"/>
      <c r="F412" s="33"/>
    </row>
    <row r="413" spans="5:6">
      <c r="E413" s="33"/>
      <c r="F413" s="33"/>
    </row>
    <row r="414" spans="5:6">
      <c r="E414" s="33"/>
      <c r="F414" s="33"/>
    </row>
    <row r="415" spans="5:6">
      <c r="E415" s="33"/>
      <c r="F415" s="33"/>
    </row>
    <row r="416" spans="5:6">
      <c r="E416" s="33"/>
      <c r="F416" s="33"/>
    </row>
    <row r="417" spans="5:6">
      <c r="E417" s="33"/>
      <c r="F417" s="33"/>
    </row>
    <row r="418" spans="5:6">
      <c r="E418" s="33"/>
      <c r="F418" s="33"/>
    </row>
    <row r="419" spans="5:6">
      <c r="E419" s="33"/>
      <c r="F419" s="33"/>
    </row>
    <row r="420" spans="5:6">
      <c r="E420" s="33"/>
      <c r="F420" s="33"/>
    </row>
    <row r="421" spans="5:6">
      <c r="E421" s="33"/>
      <c r="F421" s="33"/>
    </row>
    <row r="422" spans="5:6">
      <c r="E422" s="33"/>
      <c r="F422" s="33"/>
    </row>
    <row r="423" spans="5:6">
      <c r="E423" s="33"/>
      <c r="F423" s="33"/>
    </row>
    <row r="424" spans="5:6">
      <c r="E424" s="33"/>
      <c r="F424" s="33"/>
    </row>
    <row r="425" spans="5:6">
      <c r="E425" s="33"/>
      <c r="F425" s="33"/>
    </row>
    <row r="426" spans="5:6">
      <c r="E426" s="33"/>
      <c r="F426" s="33"/>
    </row>
    <row r="427" spans="5:6">
      <c r="E427" s="33"/>
      <c r="F427" s="33"/>
    </row>
    <row r="428" spans="5:6">
      <c r="E428" s="33"/>
      <c r="F428" s="33"/>
    </row>
    <row r="429" spans="5:6">
      <c r="E429" s="33"/>
      <c r="F429" s="33"/>
    </row>
    <row r="430" spans="5:6">
      <c r="E430" s="33"/>
      <c r="F430" s="33"/>
    </row>
    <row r="431" spans="5:6">
      <c r="E431" s="33"/>
      <c r="F431" s="33"/>
    </row>
    <row r="432" spans="5:6">
      <c r="E432" s="33"/>
      <c r="F432" s="33"/>
    </row>
    <row r="433" spans="5:6">
      <c r="E433" s="33"/>
      <c r="F433" s="33"/>
    </row>
    <row r="434" spans="5:6">
      <c r="E434" s="33"/>
      <c r="F434" s="33"/>
    </row>
    <row r="435" spans="5:6">
      <c r="E435" s="33"/>
      <c r="F435" s="33"/>
    </row>
    <row r="436" spans="5:6">
      <c r="E436" s="33"/>
      <c r="F436" s="33"/>
    </row>
    <row r="437" spans="5:6">
      <c r="E437" s="33"/>
      <c r="F437" s="33"/>
    </row>
    <row r="438" spans="5:6">
      <c r="E438" s="33"/>
      <c r="F438" s="33"/>
    </row>
    <row r="439" spans="5:6">
      <c r="E439" s="33"/>
      <c r="F439" s="33"/>
    </row>
    <row r="440" spans="5:6">
      <c r="E440" s="33"/>
      <c r="F440" s="33"/>
    </row>
    <row r="441" spans="5:6">
      <c r="E441" s="33"/>
      <c r="F441" s="33"/>
    </row>
    <row r="442" spans="5:6">
      <c r="E442" s="33"/>
      <c r="F442" s="33"/>
    </row>
    <row r="443" spans="5:6">
      <c r="E443" s="33"/>
      <c r="F443" s="33"/>
    </row>
    <row r="444" spans="5:6">
      <c r="E444" s="33"/>
      <c r="F444" s="33"/>
    </row>
    <row r="445" spans="5:6">
      <c r="E445" s="33"/>
      <c r="F445" s="33"/>
    </row>
    <row r="446" spans="5:6">
      <c r="E446" s="33"/>
      <c r="F446" s="33"/>
    </row>
    <row r="447" spans="5:6">
      <c r="E447" s="33"/>
      <c r="F447" s="33"/>
    </row>
    <row r="448" spans="5:6">
      <c r="E448" s="33"/>
      <c r="F448" s="33"/>
    </row>
    <row r="449" spans="5:6">
      <c r="E449" s="33"/>
      <c r="F449" s="33"/>
    </row>
    <row r="450" spans="5:6">
      <c r="E450" s="33"/>
      <c r="F450" s="33"/>
    </row>
    <row r="451" spans="5:6">
      <c r="E451" s="33"/>
      <c r="F451" s="33"/>
    </row>
    <row r="452" spans="5:6">
      <c r="E452" s="33"/>
      <c r="F452" s="33"/>
    </row>
    <row r="453" spans="5:6">
      <c r="E453" s="33"/>
      <c r="F453" s="33"/>
    </row>
    <row r="454" spans="5:6">
      <c r="E454" s="33"/>
      <c r="F454" s="33"/>
    </row>
    <row r="455" spans="5:6">
      <c r="E455" s="33"/>
      <c r="F455" s="33"/>
    </row>
    <row r="456" spans="5:6">
      <c r="E456" s="33"/>
      <c r="F456" s="33"/>
    </row>
    <row r="457" spans="5:6">
      <c r="E457" s="33"/>
      <c r="F457" s="33"/>
    </row>
    <row r="458" spans="5:6">
      <c r="E458" s="33"/>
      <c r="F458" s="33"/>
    </row>
    <row r="459" spans="5:6">
      <c r="E459" s="33"/>
      <c r="F459" s="33"/>
    </row>
    <row r="460" spans="5:6">
      <c r="E460" s="33"/>
      <c r="F460" s="33"/>
    </row>
    <row r="461" spans="5:6">
      <c r="E461" s="33"/>
      <c r="F461" s="33"/>
    </row>
    <row r="462" spans="5:6">
      <c r="E462" s="33"/>
      <c r="F462" s="33"/>
    </row>
    <row r="463" spans="5:6">
      <c r="E463" s="33"/>
      <c r="F463" s="33"/>
    </row>
    <row r="464" spans="5:6">
      <c r="E464" s="33"/>
      <c r="F464" s="33"/>
    </row>
    <row r="465" spans="5:6">
      <c r="E465" s="33"/>
      <c r="F465" s="33"/>
    </row>
    <row r="466" spans="5:6">
      <c r="E466" s="33"/>
      <c r="F466" s="33"/>
    </row>
    <row r="467" spans="5:6">
      <c r="E467" s="33"/>
      <c r="F467" s="33"/>
    </row>
    <row r="468" spans="5:6">
      <c r="E468" s="33"/>
      <c r="F468" s="33"/>
    </row>
    <row r="469" spans="5:6">
      <c r="E469" s="33"/>
      <c r="F469" s="33"/>
    </row>
    <row r="470" spans="5:6">
      <c r="E470" s="33"/>
      <c r="F470" s="33"/>
    </row>
    <row r="471" spans="5:6">
      <c r="E471" s="33"/>
      <c r="F471" s="33"/>
    </row>
    <row r="472" spans="5:6">
      <c r="E472" s="33"/>
      <c r="F472" s="33"/>
    </row>
    <row r="473" spans="5:6">
      <c r="E473" s="33"/>
      <c r="F473" s="33"/>
    </row>
    <row r="474" spans="5:6">
      <c r="E474" s="33"/>
      <c r="F474" s="33"/>
    </row>
    <row r="475" spans="5:6">
      <c r="E475" s="33"/>
      <c r="F475" s="33"/>
    </row>
    <row r="476" spans="5:6">
      <c r="E476" s="33"/>
      <c r="F476" s="33"/>
    </row>
    <row r="477" spans="5:6">
      <c r="E477" s="33"/>
      <c r="F477" s="33"/>
    </row>
    <row r="478" spans="5:6">
      <c r="E478" s="33"/>
      <c r="F478" s="33"/>
    </row>
    <row r="479" spans="5:6">
      <c r="E479" s="33"/>
      <c r="F479" s="33"/>
    </row>
    <row r="480" spans="5:6">
      <c r="E480" s="33"/>
      <c r="F480" s="33"/>
    </row>
    <row r="481" spans="5:6">
      <c r="E481" s="33"/>
      <c r="F481" s="33"/>
    </row>
    <row r="482" spans="5:6">
      <c r="E482" s="33"/>
      <c r="F482" s="33"/>
    </row>
    <row r="483" spans="5:6">
      <c r="E483" s="33"/>
      <c r="F483" s="33"/>
    </row>
    <row r="484" spans="5:6">
      <c r="E484" s="33"/>
      <c r="F484" s="33"/>
    </row>
    <row r="485" spans="5:6">
      <c r="E485" s="33"/>
      <c r="F485" s="33"/>
    </row>
    <row r="486" spans="5:6">
      <c r="E486" s="33"/>
      <c r="F486" s="33"/>
    </row>
    <row r="487" spans="5:6">
      <c r="E487" s="33"/>
      <c r="F487" s="33"/>
    </row>
    <row r="488" spans="5:6">
      <c r="E488" s="33"/>
      <c r="F488" s="33"/>
    </row>
    <row r="489" spans="5:6">
      <c r="E489" s="33"/>
      <c r="F489" s="33"/>
    </row>
    <row r="490" spans="5:6">
      <c r="E490" s="33"/>
      <c r="F490" s="33"/>
    </row>
    <row r="491" spans="5:6">
      <c r="E491" s="33"/>
      <c r="F491" s="33"/>
    </row>
    <row r="492" spans="5:6">
      <c r="E492" s="33"/>
      <c r="F492" s="33"/>
    </row>
    <row r="493" spans="5:6">
      <c r="E493" s="33"/>
      <c r="F493" s="33"/>
    </row>
    <row r="494" spans="5:6">
      <c r="E494" s="33"/>
      <c r="F494" s="33"/>
    </row>
    <row r="495" spans="5:6">
      <c r="E495" s="33"/>
      <c r="F495" s="33"/>
    </row>
    <row r="496" spans="5:6">
      <c r="E496" s="33"/>
      <c r="F496" s="33"/>
    </row>
    <row r="497" spans="5:6">
      <c r="E497" s="33"/>
      <c r="F497" s="33"/>
    </row>
  </sheetData>
  <phoneticPr fontId="3" type="noConversion"/>
  <printOptions horizontalCentered="1" gridLinesSet="0"/>
  <pageMargins left="0.19685039370078741" right="0.19685039370078741" top="0.9055118110236221" bottom="0.39370078740157483" header="0.11811023622047245" footer="0.11811023622047245"/>
  <pageSetup paperSize="9" orientation="portrait" r:id="rId1"/>
  <headerFooter alignWithMargins="0"/>
  <rowBreaks count="5" manualBreakCount="5">
    <brk id="153" max="16383" man="1"/>
    <brk id="198" max="16383" man="1"/>
    <brk id="278" max="16383" man="1"/>
    <brk id="322" max="16383" man="1"/>
    <brk id="3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495"/>
  <sheetViews>
    <sheetView showGridLines="0" tabSelected="1" showOutlineSymbols="0" view="pageBreakPreview" zoomScale="115" zoomScaleNormal="100" zoomScaleSheetLayoutView="115" workbookViewId="0">
      <selection activeCell="B6" sqref="B6"/>
    </sheetView>
  </sheetViews>
  <sheetFormatPr baseColWidth="10" defaultColWidth="10.86328125" defaultRowHeight="11.65"/>
  <cols>
    <col min="1" max="1" width="6" style="6" customWidth="1"/>
    <col min="2" max="2" width="35.1328125" style="6" customWidth="1"/>
    <col min="3" max="3" width="4.265625" style="6" customWidth="1"/>
    <col min="4" max="4" width="7.53125" style="6" customWidth="1"/>
    <col min="5" max="5" width="8.3984375" style="6" customWidth="1"/>
    <col min="6" max="6" width="11.3984375" style="6" customWidth="1"/>
    <col min="7" max="7" width="11" style="6" customWidth="1"/>
    <col min="8" max="16384" width="10.86328125" style="6"/>
  </cols>
  <sheetData>
    <row r="1" spans="1:6">
      <c r="A1" s="2" t="s">
        <v>11</v>
      </c>
      <c r="B1" s="3" t="s">
        <v>13</v>
      </c>
      <c r="C1" s="4"/>
      <c r="D1" s="5"/>
      <c r="E1" s="5"/>
      <c r="F1" s="58"/>
    </row>
    <row r="2" spans="1:6">
      <c r="A2" s="56" t="s">
        <v>3</v>
      </c>
      <c r="B2" s="56" t="s">
        <v>4</v>
      </c>
      <c r="C2" s="56" t="s">
        <v>5</v>
      </c>
      <c r="D2" s="55" t="s">
        <v>30</v>
      </c>
      <c r="E2" s="57" t="s">
        <v>6</v>
      </c>
      <c r="F2" s="57" t="s">
        <v>32</v>
      </c>
    </row>
    <row r="3" spans="1:6">
      <c r="A3" s="8"/>
      <c r="B3" s="9"/>
      <c r="C3" s="8"/>
      <c r="D3" s="10"/>
      <c r="E3" s="44"/>
      <c r="F3" s="44"/>
    </row>
    <row r="4" spans="1:6">
      <c r="A4" s="11" t="s">
        <v>25</v>
      </c>
      <c r="B4" s="73" t="s">
        <v>20</v>
      </c>
      <c r="C4" s="14"/>
      <c r="D4" s="48"/>
      <c r="E4" s="15"/>
      <c r="F4" s="12" t="str">
        <f t="shared" ref="F4:F41" si="0">IF(AND(ISNUMBER(D4),ISNUMBER(E4)),ROUND(D4*E4,0),"")</f>
        <v/>
      </c>
    </row>
    <row r="5" spans="1:6">
      <c r="A5" s="11" t="s">
        <v>61</v>
      </c>
      <c r="B5" s="17" t="s">
        <v>42</v>
      </c>
      <c r="C5" s="14" t="s">
        <v>17</v>
      </c>
      <c r="D5" s="48">
        <v>1</v>
      </c>
      <c r="E5" s="15"/>
      <c r="F5" s="12" t="str">
        <f t="shared" si="0"/>
        <v/>
      </c>
    </row>
    <row r="6" spans="1:6" ht="12.75" customHeight="1">
      <c r="A6" s="11" t="s">
        <v>62</v>
      </c>
      <c r="B6" s="1" t="s">
        <v>40</v>
      </c>
      <c r="C6" s="14" t="s">
        <v>17</v>
      </c>
      <c r="D6" s="16">
        <v>1</v>
      </c>
      <c r="E6" s="15"/>
      <c r="F6" s="12" t="str">
        <f t="shared" si="0"/>
        <v/>
      </c>
    </row>
    <row r="7" spans="1:6" ht="12.75" customHeight="1">
      <c r="A7" s="11"/>
      <c r="B7" s="1"/>
      <c r="C7" s="14"/>
      <c r="D7" s="16"/>
      <c r="E7" s="15"/>
      <c r="F7" s="12" t="str">
        <f t="shared" si="0"/>
        <v/>
      </c>
    </row>
    <row r="8" spans="1:6" ht="12.75" customHeight="1">
      <c r="A8" s="11" t="s">
        <v>26</v>
      </c>
      <c r="B8" s="47" t="s">
        <v>43</v>
      </c>
      <c r="C8" s="14"/>
      <c r="D8" s="16"/>
      <c r="E8" s="15"/>
      <c r="F8" s="12"/>
    </row>
    <row r="9" spans="1:6" ht="12.75" customHeight="1">
      <c r="A9" s="11" t="s">
        <v>63</v>
      </c>
      <c r="B9" s="47" t="s">
        <v>251</v>
      </c>
      <c r="C9" s="14" t="s">
        <v>5</v>
      </c>
      <c r="D9" s="16">
        <v>45</v>
      </c>
      <c r="E9" s="15"/>
      <c r="F9" s="12" t="str">
        <f t="shared" ref="F9" si="1">IF(AND(ISNUMBER(D9),ISNUMBER(E9)),ROUND(D9*E9,0),"")</f>
        <v/>
      </c>
    </row>
    <row r="10" spans="1:6">
      <c r="A10" s="11" t="s">
        <v>64</v>
      </c>
      <c r="B10" s="47" t="s">
        <v>249</v>
      </c>
      <c r="C10" s="14"/>
      <c r="D10" s="16"/>
      <c r="E10" s="15"/>
      <c r="F10" s="12"/>
    </row>
    <row r="11" spans="1:6">
      <c r="A11" s="11" t="s">
        <v>214</v>
      </c>
      <c r="B11" s="46" t="s">
        <v>212</v>
      </c>
      <c r="C11" s="14" t="s">
        <v>5</v>
      </c>
      <c r="D11" s="16">
        <v>14</v>
      </c>
      <c r="E11" s="15"/>
      <c r="F11" s="12" t="s">
        <v>33</v>
      </c>
    </row>
    <row r="12" spans="1:6">
      <c r="A12" s="11" t="s">
        <v>215</v>
      </c>
      <c r="B12" s="46" t="s">
        <v>213</v>
      </c>
      <c r="C12" s="14" t="s">
        <v>5</v>
      </c>
      <c r="D12" s="16">
        <v>6</v>
      </c>
      <c r="E12" s="15"/>
      <c r="F12" s="12" t="s">
        <v>33</v>
      </c>
    </row>
    <row r="13" spans="1:6">
      <c r="A13" s="11"/>
      <c r="B13" s="47"/>
      <c r="C13" s="14"/>
      <c r="D13" s="16"/>
      <c r="E13" s="15"/>
      <c r="F13" s="12" t="str">
        <f t="shared" ref="F13:F19" si="2">IF(AND(ISNUMBER(D13),ISNUMBER(E13)),ROUND(D13*E13,0),"")</f>
        <v/>
      </c>
    </row>
    <row r="14" spans="1:6">
      <c r="A14" s="11" t="s">
        <v>216</v>
      </c>
      <c r="B14" s="47" t="s">
        <v>204</v>
      </c>
      <c r="C14" s="14"/>
      <c r="D14" s="16"/>
      <c r="E14" s="15"/>
      <c r="F14" s="12" t="str">
        <f t="shared" si="2"/>
        <v/>
      </c>
    </row>
    <row r="15" spans="1:6">
      <c r="A15" s="11" t="s">
        <v>217</v>
      </c>
      <c r="B15" s="47" t="s">
        <v>250</v>
      </c>
      <c r="C15" s="14"/>
      <c r="D15" s="16"/>
      <c r="E15" s="15"/>
      <c r="F15" s="12" t="str">
        <f t="shared" si="2"/>
        <v/>
      </c>
    </row>
    <row r="16" spans="1:6">
      <c r="A16" s="11"/>
      <c r="B16" s="49" t="s">
        <v>248</v>
      </c>
      <c r="C16" s="14" t="s">
        <v>5</v>
      </c>
      <c r="D16" s="16">
        <v>27</v>
      </c>
      <c r="E16" s="15"/>
      <c r="F16" s="12" t="str">
        <f t="shared" si="2"/>
        <v/>
      </c>
    </row>
    <row r="17" spans="1:6" ht="11.85" customHeight="1">
      <c r="A17" s="11"/>
      <c r="B17" s="49" t="s">
        <v>247</v>
      </c>
      <c r="C17" s="14" t="s">
        <v>5</v>
      </c>
      <c r="D17" s="52">
        <v>18</v>
      </c>
      <c r="E17" s="15"/>
      <c r="F17" s="12" t="str">
        <f t="shared" si="2"/>
        <v/>
      </c>
    </row>
    <row r="18" spans="1:6" ht="11.85" customHeight="1">
      <c r="A18" s="11" t="s">
        <v>218</v>
      </c>
      <c r="B18" s="47" t="s">
        <v>249</v>
      </c>
      <c r="C18" s="14"/>
      <c r="D18" s="16"/>
      <c r="E18" s="15"/>
      <c r="F18" s="12" t="str">
        <f t="shared" ref="F18:F24" si="3">IF(AND(ISNUMBER(D18),ISNUMBER(E18)),ROUND(D18*E18,0),"")</f>
        <v/>
      </c>
    </row>
    <row r="19" spans="1:6" ht="11.85" customHeight="1">
      <c r="A19" s="11" t="s">
        <v>219</v>
      </c>
      <c r="B19" s="46" t="s">
        <v>212</v>
      </c>
      <c r="C19" s="14" t="s">
        <v>5</v>
      </c>
      <c r="D19" s="16">
        <v>14</v>
      </c>
      <c r="E19" s="15"/>
      <c r="F19" s="12" t="s">
        <v>33</v>
      </c>
    </row>
    <row r="20" spans="1:6" ht="11.85" customHeight="1">
      <c r="A20" s="11" t="s">
        <v>220</v>
      </c>
      <c r="B20" s="46" t="s">
        <v>213</v>
      </c>
      <c r="C20" s="14" t="s">
        <v>5</v>
      </c>
      <c r="D20" s="16">
        <v>6</v>
      </c>
      <c r="E20" s="15"/>
      <c r="F20" s="12" t="s">
        <v>33</v>
      </c>
    </row>
    <row r="21" spans="1:6">
      <c r="A21" s="11"/>
      <c r="B21" s="73"/>
      <c r="C21" s="14"/>
      <c r="D21" s="52"/>
      <c r="E21" s="15"/>
      <c r="F21" s="12" t="str">
        <f t="shared" ref="F21:F22" si="4">IF(AND(ISNUMBER(D21),ISNUMBER(E21)),ROUND(D21*E21,0),"")</f>
        <v/>
      </c>
    </row>
    <row r="22" spans="1:6">
      <c r="A22" s="11" t="s">
        <v>27</v>
      </c>
      <c r="B22" s="73" t="s">
        <v>202</v>
      </c>
      <c r="C22" s="14"/>
      <c r="D22" s="52"/>
      <c r="E22" s="15"/>
      <c r="F22" s="12" t="str">
        <f t="shared" si="4"/>
        <v/>
      </c>
    </row>
    <row r="23" spans="1:6">
      <c r="A23" s="11" t="s">
        <v>65</v>
      </c>
      <c r="B23" s="73" t="s">
        <v>203</v>
      </c>
      <c r="C23" s="14" t="s">
        <v>18</v>
      </c>
      <c r="D23" s="52">
        <v>45</v>
      </c>
      <c r="E23" s="15"/>
      <c r="F23" s="12" t="s">
        <v>33</v>
      </c>
    </row>
    <row r="24" spans="1:6" ht="11.85" customHeight="1">
      <c r="A24" s="11" t="s">
        <v>66</v>
      </c>
      <c r="B24" s="73" t="s">
        <v>226</v>
      </c>
      <c r="C24" s="14" t="s">
        <v>18</v>
      </c>
      <c r="D24" s="52">
        <v>18</v>
      </c>
      <c r="E24" s="15"/>
      <c r="F24" s="12" t="s">
        <v>33</v>
      </c>
    </row>
    <row r="25" spans="1:6" ht="11.85" customHeight="1">
      <c r="A25" s="11"/>
      <c r="B25" s="17"/>
      <c r="C25" s="14"/>
      <c r="D25" s="51"/>
      <c r="E25" s="15"/>
      <c r="F25" s="12" t="str">
        <f t="shared" ref="F25:F26" si="5">IF(AND(ISNUMBER(D25),ISNUMBER(E25)),ROUND(D25*E25,0),"")</f>
        <v/>
      </c>
    </row>
    <row r="26" spans="1:6" ht="11.85" customHeight="1">
      <c r="A26" s="11"/>
      <c r="B26" s="17"/>
      <c r="C26" s="14"/>
      <c r="D26" s="51"/>
      <c r="E26" s="15"/>
      <c r="F26" s="12" t="str">
        <f t="shared" si="5"/>
        <v/>
      </c>
    </row>
    <row r="27" spans="1:6">
      <c r="A27" s="11"/>
      <c r="B27" s="17"/>
      <c r="C27" s="14"/>
      <c r="D27" s="51"/>
      <c r="E27" s="15"/>
      <c r="F27" s="12" t="str">
        <f t="shared" ref="F26:F30" si="6">IF(AND(ISNUMBER(D27),ISNUMBER(E27)),ROUND(D27*E27,0),"")</f>
        <v/>
      </c>
    </row>
    <row r="28" spans="1:6">
      <c r="A28" s="11"/>
      <c r="B28" s="47"/>
      <c r="C28" s="14"/>
      <c r="D28" s="16"/>
      <c r="E28" s="15"/>
      <c r="F28" s="12" t="str">
        <f t="shared" si="6"/>
        <v/>
      </c>
    </row>
    <row r="29" spans="1:6">
      <c r="A29" s="11"/>
      <c r="B29" s="47"/>
      <c r="C29" s="14"/>
      <c r="D29" s="16"/>
      <c r="E29" s="15"/>
      <c r="F29" s="12" t="str">
        <f t="shared" si="6"/>
        <v/>
      </c>
    </row>
    <row r="30" spans="1:6">
      <c r="A30" s="11"/>
      <c r="B30" s="47"/>
      <c r="C30" s="14"/>
      <c r="D30" s="16"/>
      <c r="E30" s="15"/>
      <c r="F30" s="12" t="str">
        <f t="shared" si="6"/>
        <v/>
      </c>
    </row>
    <row r="31" spans="1:6">
      <c r="A31" s="11"/>
      <c r="B31" s="47"/>
      <c r="C31" s="14"/>
      <c r="D31" s="16"/>
      <c r="E31" s="15"/>
      <c r="F31" s="12" t="str">
        <f t="shared" ref="F31:F33" si="7">IF(AND(ISNUMBER(D31),ISNUMBER(E31)),ROUND(D31*E31,0),"")</f>
        <v/>
      </c>
    </row>
    <row r="32" spans="1:6">
      <c r="A32" s="11"/>
      <c r="B32" s="47"/>
      <c r="C32" s="14"/>
      <c r="D32" s="16"/>
      <c r="E32" s="15"/>
      <c r="F32" s="12" t="str">
        <f t="shared" si="7"/>
        <v/>
      </c>
    </row>
    <row r="33" spans="1:7">
      <c r="A33" s="11"/>
      <c r="B33" s="47"/>
      <c r="C33" s="14"/>
      <c r="D33" s="16"/>
      <c r="E33" s="15"/>
      <c r="F33" s="12" t="str">
        <f t="shared" si="7"/>
        <v/>
      </c>
    </row>
    <row r="34" spans="1:7">
      <c r="A34" s="11"/>
      <c r="B34" s="47"/>
      <c r="C34" s="14"/>
      <c r="D34" s="16"/>
      <c r="E34" s="15"/>
      <c r="F34" s="12" t="str">
        <f t="shared" si="0"/>
        <v/>
      </c>
    </row>
    <row r="35" spans="1:7">
      <c r="A35" s="11"/>
      <c r="B35" s="47"/>
      <c r="C35" s="14"/>
      <c r="D35" s="16"/>
      <c r="E35" s="15"/>
      <c r="F35" s="12" t="str">
        <f t="shared" si="0"/>
        <v/>
      </c>
    </row>
    <row r="36" spans="1:7">
      <c r="A36" s="11"/>
      <c r="B36" s="47"/>
      <c r="C36" s="14"/>
      <c r="D36" s="16"/>
      <c r="E36" s="15"/>
      <c r="F36" s="12" t="str">
        <f t="shared" si="0"/>
        <v/>
      </c>
    </row>
    <row r="37" spans="1:7">
      <c r="A37" s="11"/>
      <c r="B37" s="47"/>
      <c r="C37" s="14"/>
      <c r="D37" s="16"/>
      <c r="E37" s="15"/>
      <c r="F37" s="12" t="str">
        <f t="shared" si="0"/>
        <v/>
      </c>
    </row>
    <row r="38" spans="1:7">
      <c r="A38" s="11"/>
      <c r="B38" s="47"/>
      <c r="C38" s="14"/>
      <c r="D38" s="16"/>
      <c r="E38" s="15"/>
      <c r="F38" s="12" t="str">
        <f t="shared" si="0"/>
        <v/>
      </c>
    </row>
    <row r="39" spans="1:7">
      <c r="A39" s="11"/>
      <c r="B39" s="47"/>
      <c r="C39" s="14"/>
      <c r="D39" s="16"/>
      <c r="E39" s="15"/>
      <c r="F39" s="12" t="str">
        <f t="shared" ref="F39" si="8">IF(AND(ISNUMBER(D39),ISNUMBER(E39)),ROUND(D39*E39,0),"")</f>
        <v/>
      </c>
    </row>
    <row r="40" spans="1:7">
      <c r="A40" s="11"/>
      <c r="B40" s="17"/>
      <c r="C40" s="14"/>
      <c r="D40" s="51"/>
      <c r="E40" s="12"/>
      <c r="F40" s="12" t="str">
        <f t="shared" si="0"/>
        <v/>
      </c>
    </row>
    <row r="41" spans="1:7" s="28" customFormat="1" ht="15" customHeight="1">
      <c r="A41" s="11"/>
      <c r="B41" s="17"/>
      <c r="C41" s="14"/>
      <c r="D41" s="51"/>
      <c r="E41" s="12"/>
      <c r="F41" s="12" t="str">
        <f t="shared" si="0"/>
        <v/>
      </c>
      <c r="G41" s="6"/>
    </row>
    <row r="42" spans="1:7">
      <c r="A42" s="21" t="s">
        <v>7</v>
      </c>
      <c r="B42" s="22"/>
      <c r="C42" s="22"/>
      <c r="D42" s="22"/>
      <c r="E42" s="22"/>
      <c r="F42" s="23">
        <f>ROUND(SUM(F3:F41),0)</f>
        <v>0</v>
      </c>
    </row>
    <row r="43" spans="1:7">
      <c r="A43" s="24" t="s">
        <v>14</v>
      </c>
      <c r="B43" s="25">
        <v>0.06</v>
      </c>
      <c r="C43" s="26"/>
      <c r="D43" s="26"/>
      <c r="E43" s="26"/>
      <c r="F43" s="27">
        <f t="shared" ref="F43" si="9">+ROUND(F42*$B43,0)</f>
        <v>0</v>
      </c>
    </row>
    <row r="44" spans="1:7">
      <c r="A44" s="21" t="s">
        <v>2</v>
      </c>
      <c r="B44" s="22"/>
      <c r="C44" s="22"/>
      <c r="D44" s="22"/>
      <c r="E44" s="22"/>
      <c r="F44" s="23">
        <f t="shared" ref="F44" si="10">ROUND(SUM(F42:F43),0)</f>
        <v>0</v>
      </c>
    </row>
    <row r="45" spans="1:7">
      <c r="A45" s="43" t="s">
        <v>15</v>
      </c>
      <c r="B45" s="29"/>
      <c r="C45" s="30"/>
      <c r="D45" s="31"/>
      <c r="E45" s="29"/>
      <c r="F45" s="29"/>
    </row>
    <row r="46" spans="1:7">
      <c r="A46" s="30"/>
      <c r="B46" s="29"/>
      <c r="C46" s="30"/>
      <c r="D46" s="31"/>
      <c r="E46" s="29"/>
      <c r="F46" s="29"/>
    </row>
    <row r="47" spans="1:7">
      <c r="A47" s="30"/>
      <c r="B47" s="29"/>
      <c r="C47" s="30"/>
      <c r="D47" s="31"/>
      <c r="E47" s="29"/>
      <c r="F47" s="29"/>
    </row>
    <row r="48" spans="1:7">
      <c r="A48" s="30"/>
      <c r="B48" s="29"/>
      <c r="C48" s="30"/>
      <c r="D48" s="31"/>
      <c r="E48" s="29"/>
      <c r="F48" s="29"/>
    </row>
    <row r="49" spans="1:6">
      <c r="A49" s="30"/>
      <c r="B49" s="29"/>
      <c r="C49" s="30"/>
      <c r="D49" s="31"/>
      <c r="E49" s="29"/>
      <c r="F49" s="29"/>
    </row>
    <row r="50" spans="1:6">
      <c r="A50" s="30"/>
      <c r="B50" s="29"/>
      <c r="C50" s="30"/>
      <c r="D50" s="31"/>
      <c r="E50" s="29"/>
      <c r="F50" s="29"/>
    </row>
    <row r="51" spans="1:6">
      <c r="A51" s="30"/>
      <c r="B51" s="29"/>
      <c r="C51" s="30"/>
      <c r="D51" s="31"/>
      <c r="E51" s="29"/>
      <c r="F51" s="29"/>
    </row>
    <row r="52" spans="1:6">
      <c r="A52" s="30"/>
      <c r="B52" s="29"/>
      <c r="C52" s="30"/>
      <c r="D52" s="31"/>
      <c r="E52" s="29"/>
      <c r="F52" s="29"/>
    </row>
    <row r="53" spans="1:6">
      <c r="A53" s="30"/>
      <c r="B53" s="29"/>
      <c r="C53" s="30"/>
      <c r="D53" s="31"/>
      <c r="E53" s="29"/>
      <c r="F53" s="29"/>
    </row>
    <row r="54" spans="1:6">
      <c r="A54" s="30"/>
      <c r="B54" s="29"/>
      <c r="C54" s="30"/>
      <c r="D54" s="31"/>
      <c r="E54" s="29"/>
      <c r="F54" s="29"/>
    </row>
    <row r="55" spans="1:6">
      <c r="A55" s="30"/>
      <c r="B55" s="29"/>
      <c r="C55" s="30"/>
      <c r="D55" s="31"/>
      <c r="E55" s="29"/>
      <c r="F55" s="29"/>
    </row>
    <row r="56" spans="1:6">
      <c r="A56" s="30"/>
      <c r="B56" s="29"/>
      <c r="C56" s="30"/>
      <c r="D56" s="31"/>
      <c r="E56" s="29"/>
      <c r="F56" s="29"/>
    </row>
    <row r="57" spans="1:6">
      <c r="A57" s="30"/>
      <c r="B57" s="29"/>
      <c r="C57" s="30"/>
      <c r="D57" s="31"/>
      <c r="E57" s="29"/>
      <c r="F57" s="29"/>
    </row>
    <row r="58" spans="1:6">
      <c r="A58" s="30"/>
      <c r="B58" s="29"/>
      <c r="C58" s="30"/>
      <c r="D58" s="31"/>
      <c r="E58" s="29"/>
      <c r="F58" s="29"/>
    </row>
    <row r="59" spans="1:6">
      <c r="A59" s="30"/>
      <c r="B59" s="29"/>
      <c r="C59" s="30"/>
      <c r="D59" s="31"/>
      <c r="E59" s="29"/>
      <c r="F59" s="29"/>
    </row>
    <row r="60" spans="1:6">
      <c r="A60" s="30"/>
      <c r="B60" s="29"/>
      <c r="C60" s="30"/>
      <c r="D60" s="31"/>
      <c r="E60" s="29"/>
      <c r="F60" s="29"/>
    </row>
    <row r="61" spans="1:6">
      <c r="A61" s="30"/>
      <c r="B61" s="29"/>
      <c r="C61" s="30"/>
      <c r="D61" s="31"/>
      <c r="E61" s="29"/>
      <c r="F61" s="29"/>
    </row>
    <row r="62" spans="1:6">
      <c r="A62" s="30"/>
      <c r="B62" s="29"/>
      <c r="C62" s="30"/>
      <c r="D62" s="31"/>
      <c r="E62" s="29"/>
      <c r="F62" s="29"/>
    </row>
    <row r="63" spans="1:6">
      <c r="A63" s="30"/>
      <c r="B63" s="29"/>
      <c r="C63" s="30"/>
      <c r="D63" s="31"/>
      <c r="E63" s="29"/>
      <c r="F63" s="29"/>
    </row>
    <row r="64" spans="1:6">
      <c r="A64" s="30"/>
      <c r="B64" s="29"/>
      <c r="C64" s="30"/>
      <c r="D64" s="31"/>
      <c r="E64" s="29"/>
      <c r="F64" s="29"/>
    </row>
    <row r="65" spans="1:6">
      <c r="A65" s="30"/>
      <c r="B65" s="29"/>
      <c r="C65" s="30"/>
      <c r="D65" s="31"/>
      <c r="E65" s="29"/>
      <c r="F65" s="29"/>
    </row>
    <row r="66" spans="1:6">
      <c r="A66" s="30"/>
      <c r="B66" s="29"/>
      <c r="C66" s="30"/>
      <c r="D66" s="31"/>
      <c r="E66" s="29"/>
      <c r="F66" s="29"/>
    </row>
    <row r="67" spans="1:6">
      <c r="A67" s="30"/>
      <c r="B67" s="29"/>
      <c r="C67" s="30"/>
      <c r="D67" s="31"/>
      <c r="E67" s="29"/>
      <c r="F67" s="29"/>
    </row>
    <row r="68" spans="1:6">
      <c r="A68" s="30"/>
      <c r="B68" s="29"/>
      <c r="C68" s="30"/>
      <c r="D68" s="31"/>
      <c r="E68" s="29"/>
      <c r="F68" s="29"/>
    </row>
    <row r="69" spans="1:6">
      <c r="A69" s="30"/>
      <c r="B69" s="29"/>
      <c r="C69" s="30"/>
      <c r="D69" s="31"/>
      <c r="E69" s="29"/>
      <c r="F69" s="29"/>
    </row>
    <row r="70" spans="1:6">
      <c r="A70" s="30"/>
      <c r="B70" s="29"/>
      <c r="C70" s="30"/>
      <c r="D70" s="31"/>
      <c r="E70" s="29"/>
      <c r="F70" s="29"/>
    </row>
    <row r="71" spans="1:6">
      <c r="A71" s="30"/>
      <c r="B71" s="29"/>
      <c r="C71" s="30"/>
      <c r="D71" s="31"/>
      <c r="E71" s="29"/>
      <c r="F71" s="29"/>
    </row>
    <row r="72" spans="1:6">
      <c r="A72" s="30"/>
      <c r="B72" s="29"/>
      <c r="C72" s="30"/>
      <c r="D72" s="31"/>
      <c r="E72" s="29"/>
      <c r="F72" s="29"/>
    </row>
    <row r="73" spans="1:6">
      <c r="A73" s="30"/>
      <c r="B73" s="29"/>
      <c r="C73" s="30"/>
      <c r="D73" s="31"/>
      <c r="E73" s="29"/>
      <c r="F73" s="29"/>
    </row>
    <row r="74" spans="1:6">
      <c r="A74" s="30"/>
      <c r="B74" s="29"/>
      <c r="C74" s="30"/>
      <c r="D74" s="31"/>
      <c r="E74" s="29"/>
      <c r="F74" s="29"/>
    </row>
    <row r="75" spans="1:6">
      <c r="A75" s="30"/>
      <c r="B75" s="29"/>
      <c r="C75" s="30"/>
      <c r="D75" s="31"/>
      <c r="E75" s="29"/>
      <c r="F75" s="29"/>
    </row>
    <row r="76" spans="1:6">
      <c r="A76" s="30"/>
      <c r="B76" s="29"/>
      <c r="C76" s="30"/>
      <c r="D76" s="31"/>
      <c r="E76" s="29"/>
      <c r="F76" s="29"/>
    </row>
    <row r="77" spans="1:6">
      <c r="A77" s="30"/>
      <c r="B77" s="29"/>
      <c r="C77" s="30"/>
      <c r="D77" s="31"/>
      <c r="E77" s="29"/>
      <c r="F77" s="29"/>
    </row>
    <row r="78" spans="1:6">
      <c r="A78" s="30"/>
      <c r="B78" s="29"/>
      <c r="C78" s="30"/>
      <c r="D78" s="31"/>
      <c r="E78" s="29"/>
      <c r="F78" s="29"/>
    </row>
    <row r="79" spans="1:6">
      <c r="A79" s="30"/>
      <c r="B79" s="29"/>
      <c r="C79" s="30"/>
      <c r="D79" s="31"/>
      <c r="E79" s="29"/>
      <c r="F79" s="29"/>
    </row>
    <row r="80" spans="1:6">
      <c r="A80" s="30"/>
      <c r="B80" s="29"/>
      <c r="C80" s="30"/>
      <c r="D80" s="31"/>
      <c r="E80" s="29"/>
      <c r="F80" s="29"/>
    </row>
    <row r="81" spans="1:6">
      <c r="A81" s="30"/>
      <c r="B81" s="29"/>
      <c r="C81" s="30"/>
      <c r="D81" s="31"/>
      <c r="E81" s="29"/>
      <c r="F81" s="29"/>
    </row>
    <row r="82" spans="1:6">
      <c r="A82" s="30"/>
      <c r="B82" s="29"/>
      <c r="C82" s="30"/>
      <c r="D82" s="31"/>
      <c r="E82" s="29"/>
      <c r="F82" s="29"/>
    </row>
    <row r="83" spans="1:6">
      <c r="A83" s="30"/>
      <c r="B83" s="29"/>
      <c r="C83" s="30"/>
      <c r="D83" s="31"/>
      <c r="E83" s="29"/>
      <c r="F83" s="29"/>
    </row>
    <row r="84" spans="1:6">
      <c r="A84" s="30"/>
      <c r="B84" s="29"/>
      <c r="C84" s="30"/>
      <c r="D84" s="31"/>
      <c r="E84" s="29"/>
      <c r="F84" s="29"/>
    </row>
    <row r="85" spans="1:6">
      <c r="A85" s="30"/>
      <c r="B85" s="29"/>
      <c r="C85" s="30"/>
      <c r="D85" s="31"/>
      <c r="E85" s="29"/>
      <c r="F85" s="29"/>
    </row>
    <row r="86" spans="1:6">
      <c r="A86" s="30"/>
      <c r="B86" s="29"/>
      <c r="C86" s="30"/>
      <c r="D86" s="31"/>
      <c r="E86" s="29"/>
      <c r="F86" s="29"/>
    </row>
    <row r="87" spans="1:6">
      <c r="A87" s="30"/>
      <c r="B87" s="29"/>
      <c r="C87" s="30"/>
      <c r="D87" s="31"/>
      <c r="E87" s="29"/>
      <c r="F87" s="29"/>
    </row>
    <row r="88" spans="1:6">
      <c r="A88" s="30"/>
      <c r="B88" s="29"/>
      <c r="C88" s="30"/>
      <c r="D88" s="31"/>
      <c r="E88" s="29"/>
      <c r="F88" s="29"/>
    </row>
    <row r="89" spans="1:6">
      <c r="A89" s="30"/>
      <c r="B89" s="29"/>
      <c r="C89" s="30"/>
      <c r="D89" s="31"/>
      <c r="E89" s="29"/>
      <c r="F89" s="29"/>
    </row>
    <row r="90" spans="1:6">
      <c r="A90" s="30"/>
      <c r="B90" s="29"/>
      <c r="C90" s="30"/>
      <c r="D90" s="31"/>
      <c r="E90" s="29"/>
      <c r="F90" s="29"/>
    </row>
    <row r="91" spans="1:6">
      <c r="A91" s="30"/>
      <c r="B91" s="29"/>
      <c r="C91" s="30"/>
      <c r="D91" s="31"/>
      <c r="E91" s="29"/>
      <c r="F91" s="29"/>
    </row>
    <row r="92" spans="1:6">
      <c r="A92" s="30"/>
      <c r="B92" s="29"/>
      <c r="C92" s="30"/>
      <c r="D92" s="31"/>
      <c r="E92" s="29"/>
      <c r="F92" s="29"/>
    </row>
    <row r="93" spans="1:6">
      <c r="A93" s="30"/>
      <c r="B93" s="29"/>
      <c r="C93" s="30"/>
      <c r="D93" s="31"/>
      <c r="E93" s="29"/>
      <c r="F93" s="29"/>
    </row>
    <row r="94" spans="1:6">
      <c r="A94" s="30"/>
      <c r="B94" s="29"/>
      <c r="C94" s="30"/>
      <c r="D94" s="31"/>
      <c r="E94" s="29"/>
      <c r="F94" s="29"/>
    </row>
    <row r="95" spans="1:6">
      <c r="A95" s="30"/>
      <c r="B95" s="29"/>
      <c r="C95" s="30"/>
      <c r="D95" s="31"/>
      <c r="E95" s="29"/>
      <c r="F95" s="29"/>
    </row>
    <row r="96" spans="1:6">
      <c r="A96" s="30"/>
      <c r="B96" s="29"/>
      <c r="C96" s="30"/>
      <c r="D96" s="31"/>
      <c r="E96" s="29"/>
      <c r="F96" s="29"/>
    </row>
    <row r="97" spans="1:6">
      <c r="A97" s="30"/>
      <c r="B97" s="29"/>
      <c r="C97" s="30"/>
      <c r="D97" s="31"/>
      <c r="E97" s="29"/>
      <c r="F97" s="29"/>
    </row>
    <row r="98" spans="1:6">
      <c r="A98" s="30"/>
      <c r="B98" s="29"/>
      <c r="C98" s="30"/>
      <c r="D98" s="31"/>
      <c r="E98" s="29"/>
      <c r="F98" s="29"/>
    </row>
    <row r="99" spans="1:6">
      <c r="A99" s="30"/>
      <c r="B99" s="29"/>
      <c r="C99" s="30"/>
      <c r="D99" s="31"/>
      <c r="E99" s="29"/>
      <c r="F99" s="29"/>
    </row>
    <row r="100" spans="1:6">
      <c r="A100" s="30"/>
      <c r="B100" s="29"/>
      <c r="C100" s="30"/>
      <c r="D100" s="31"/>
      <c r="E100" s="29"/>
      <c r="F100" s="29"/>
    </row>
    <row r="101" spans="1:6">
      <c r="A101" s="30"/>
      <c r="B101" s="29"/>
      <c r="C101" s="30"/>
      <c r="D101" s="31"/>
      <c r="E101" s="29"/>
      <c r="F101" s="29"/>
    </row>
    <row r="102" spans="1:6">
      <c r="A102" s="30"/>
      <c r="B102" s="29"/>
      <c r="C102" s="30"/>
      <c r="D102" s="31"/>
      <c r="E102" s="29"/>
      <c r="F102" s="29"/>
    </row>
    <row r="103" spans="1:6">
      <c r="A103" s="30"/>
      <c r="B103" s="29"/>
      <c r="C103" s="30"/>
      <c r="D103" s="31"/>
      <c r="E103" s="29"/>
      <c r="F103" s="29"/>
    </row>
    <row r="104" spans="1:6">
      <c r="A104" s="30"/>
      <c r="B104" s="29"/>
      <c r="C104" s="30"/>
      <c r="D104" s="31"/>
      <c r="E104" s="29"/>
      <c r="F104" s="29"/>
    </row>
    <row r="105" spans="1:6">
      <c r="A105" s="30"/>
      <c r="B105" s="29"/>
      <c r="C105" s="30"/>
      <c r="D105" s="31"/>
      <c r="E105" s="29"/>
      <c r="F105" s="29"/>
    </row>
    <row r="106" spans="1:6">
      <c r="A106" s="30"/>
      <c r="B106" s="29"/>
      <c r="C106" s="30"/>
      <c r="D106" s="31"/>
      <c r="E106" s="29"/>
      <c r="F106" s="29"/>
    </row>
    <row r="107" spans="1:6">
      <c r="A107" s="30"/>
      <c r="B107" s="29"/>
      <c r="C107" s="30"/>
      <c r="D107" s="31"/>
      <c r="E107" s="29"/>
      <c r="F107" s="29"/>
    </row>
    <row r="108" spans="1:6">
      <c r="A108" s="30"/>
      <c r="B108" s="29"/>
      <c r="C108" s="30"/>
      <c r="D108" s="31"/>
      <c r="E108" s="29"/>
      <c r="F108" s="29"/>
    </row>
    <row r="109" spans="1:6">
      <c r="A109" s="30"/>
      <c r="B109" s="29"/>
      <c r="C109" s="30"/>
      <c r="D109" s="31"/>
      <c r="E109" s="29"/>
      <c r="F109" s="29"/>
    </row>
    <row r="110" spans="1:6">
      <c r="A110" s="30"/>
      <c r="B110" s="29"/>
      <c r="C110" s="30"/>
      <c r="D110" s="31"/>
      <c r="E110" s="29"/>
      <c r="F110" s="29"/>
    </row>
    <row r="111" spans="1:6">
      <c r="A111" s="30"/>
      <c r="B111" s="29"/>
      <c r="C111" s="30"/>
      <c r="D111" s="31"/>
      <c r="E111" s="29"/>
      <c r="F111" s="29"/>
    </row>
    <row r="112" spans="1:6">
      <c r="A112" s="30"/>
      <c r="B112" s="29"/>
      <c r="C112" s="30"/>
      <c r="D112" s="31"/>
      <c r="E112" s="29"/>
      <c r="F112" s="29"/>
    </row>
    <row r="113" spans="1:6">
      <c r="A113" s="30"/>
      <c r="B113" s="29"/>
      <c r="C113" s="30"/>
      <c r="D113" s="31"/>
      <c r="E113" s="29"/>
      <c r="F113" s="29"/>
    </row>
    <row r="114" spans="1:6">
      <c r="A114" s="30"/>
      <c r="B114" s="29"/>
      <c r="C114" s="30"/>
      <c r="D114" s="31"/>
      <c r="E114" s="29"/>
      <c r="F114" s="29"/>
    </row>
    <row r="115" spans="1:6">
      <c r="A115" s="30"/>
      <c r="B115" s="29"/>
      <c r="C115" s="30"/>
      <c r="D115" s="31"/>
      <c r="E115" s="29"/>
      <c r="F115" s="29"/>
    </row>
    <row r="116" spans="1:6">
      <c r="A116" s="30"/>
      <c r="B116" s="29"/>
      <c r="C116" s="30"/>
      <c r="D116" s="31"/>
      <c r="E116" s="29"/>
      <c r="F116" s="29"/>
    </row>
    <row r="117" spans="1:6">
      <c r="A117" s="30"/>
      <c r="B117" s="29"/>
      <c r="C117" s="30"/>
      <c r="D117" s="31"/>
      <c r="E117" s="29"/>
      <c r="F117" s="29"/>
    </row>
    <row r="118" spans="1:6">
      <c r="A118" s="30"/>
      <c r="B118" s="29"/>
      <c r="C118" s="30"/>
      <c r="D118" s="31"/>
      <c r="E118" s="29"/>
      <c r="F118" s="29"/>
    </row>
    <row r="119" spans="1:6">
      <c r="A119" s="30"/>
      <c r="B119" s="29"/>
      <c r="C119" s="30"/>
      <c r="D119" s="31"/>
      <c r="E119" s="29"/>
      <c r="F119" s="29"/>
    </row>
    <row r="120" spans="1:6">
      <c r="A120" s="30"/>
      <c r="B120" s="29"/>
      <c r="C120" s="30"/>
      <c r="D120" s="31"/>
      <c r="E120" s="29"/>
      <c r="F120" s="29"/>
    </row>
    <row r="121" spans="1:6">
      <c r="A121" s="30"/>
      <c r="B121" s="29"/>
      <c r="C121" s="30"/>
      <c r="D121" s="31"/>
      <c r="E121" s="29"/>
      <c r="F121" s="29"/>
    </row>
    <row r="122" spans="1:6">
      <c r="A122" s="30"/>
      <c r="B122" s="29"/>
      <c r="C122" s="30"/>
      <c r="D122" s="31"/>
      <c r="E122" s="29"/>
      <c r="F122" s="29"/>
    </row>
    <row r="123" spans="1:6">
      <c r="A123" s="30"/>
      <c r="B123" s="29"/>
      <c r="C123" s="30"/>
      <c r="D123" s="31"/>
      <c r="E123" s="29"/>
      <c r="F123" s="29"/>
    </row>
    <row r="124" spans="1:6">
      <c r="A124" s="30"/>
      <c r="B124" s="29"/>
      <c r="C124" s="30"/>
      <c r="D124" s="31"/>
      <c r="E124" s="29"/>
      <c r="F124" s="29"/>
    </row>
    <row r="125" spans="1:6">
      <c r="A125" s="30"/>
      <c r="B125" s="29"/>
      <c r="C125" s="30"/>
      <c r="D125" s="31"/>
      <c r="E125" s="29"/>
      <c r="F125" s="29"/>
    </row>
    <row r="126" spans="1:6">
      <c r="A126" s="30"/>
      <c r="B126" s="29"/>
      <c r="C126" s="30"/>
      <c r="D126" s="31"/>
      <c r="E126" s="29"/>
      <c r="F126" s="29"/>
    </row>
    <row r="127" spans="1:6">
      <c r="A127" s="30"/>
      <c r="B127" s="29"/>
      <c r="C127" s="30"/>
      <c r="D127" s="31"/>
      <c r="E127" s="29"/>
      <c r="F127" s="29"/>
    </row>
    <row r="128" spans="1:6">
      <c r="A128" s="30"/>
      <c r="B128" s="29"/>
      <c r="C128" s="30"/>
      <c r="D128" s="31"/>
      <c r="E128" s="29"/>
      <c r="F128" s="29"/>
    </row>
    <row r="129" spans="1:6">
      <c r="A129" s="30"/>
      <c r="B129" s="29"/>
      <c r="C129" s="30"/>
      <c r="D129" s="31"/>
      <c r="E129" s="29"/>
      <c r="F129" s="29"/>
    </row>
    <row r="130" spans="1:6">
      <c r="A130" s="30"/>
      <c r="B130" s="29"/>
      <c r="C130" s="30"/>
      <c r="D130" s="31"/>
      <c r="E130" s="29"/>
      <c r="F130" s="29"/>
    </row>
    <row r="131" spans="1:6">
      <c r="A131" s="30"/>
      <c r="B131" s="29"/>
      <c r="C131" s="30"/>
      <c r="D131" s="31"/>
      <c r="E131" s="29"/>
      <c r="F131" s="29"/>
    </row>
    <row r="132" spans="1:6">
      <c r="A132" s="30"/>
      <c r="B132" s="29"/>
      <c r="C132" s="30"/>
      <c r="D132" s="31"/>
      <c r="E132" s="29"/>
      <c r="F132" s="29"/>
    </row>
    <row r="133" spans="1:6">
      <c r="A133" s="30"/>
      <c r="B133" s="29"/>
      <c r="C133" s="30"/>
      <c r="D133" s="31"/>
      <c r="E133" s="29"/>
      <c r="F133" s="29"/>
    </row>
    <row r="134" spans="1:6">
      <c r="A134" s="30"/>
      <c r="B134" s="29"/>
      <c r="C134" s="30"/>
      <c r="D134" s="31"/>
      <c r="E134" s="29"/>
      <c r="F134" s="29"/>
    </row>
    <row r="135" spans="1:6">
      <c r="A135" s="30"/>
      <c r="B135" s="29"/>
      <c r="C135" s="30"/>
      <c r="D135" s="31"/>
      <c r="E135" s="29"/>
      <c r="F135" s="29"/>
    </row>
    <row r="136" spans="1:6">
      <c r="A136" s="30"/>
      <c r="B136" s="29"/>
      <c r="C136" s="30"/>
      <c r="D136" s="31"/>
      <c r="E136" s="29"/>
      <c r="F136" s="29"/>
    </row>
    <row r="137" spans="1:6">
      <c r="A137" s="30"/>
      <c r="B137" s="29"/>
      <c r="C137" s="30"/>
      <c r="D137" s="31"/>
      <c r="E137" s="29"/>
      <c r="F137" s="29"/>
    </row>
    <row r="138" spans="1:6">
      <c r="A138" s="30"/>
      <c r="B138" s="29"/>
      <c r="C138" s="30"/>
      <c r="D138" s="31"/>
      <c r="E138" s="29"/>
      <c r="F138" s="29"/>
    </row>
    <row r="139" spans="1:6">
      <c r="A139" s="30"/>
      <c r="B139" s="29"/>
      <c r="C139" s="30"/>
      <c r="D139" s="31"/>
      <c r="E139" s="29"/>
      <c r="F139" s="29"/>
    </row>
    <row r="140" spans="1:6">
      <c r="A140" s="30"/>
      <c r="B140" s="29"/>
      <c r="C140" s="30"/>
      <c r="D140" s="31"/>
      <c r="E140" s="29"/>
      <c r="F140" s="29"/>
    </row>
    <row r="141" spans="1:6">
      <c r="A141" s="30"/>
      <c r="B141" s="29"/>
      <c r="C141" s="30"/>
      <c r="D141" s="31"/>
      <c r="E141" s="29"/>
      <c r="F141" s="29"/>
    </row>
    <row r="142" spans="1:6">
      <c r="A142" s="30"/>
      <c r="B142" s="29"/>
      <c r="C142" s="30"/>
      <c r="D142" s="31"/>
      <c r="E142" s="29"/>
      <c r="F142" s="29"/>
    </row>
    <row r="143" spans="1:6">
      <c r="A143" s="30"/>
      <c r="B143" s="29"/>
      <c r="C143" s="30"/>
      <c r="D143" s="31"/>
      <c r="E143" s="29"/>
      <c r="F143" s="29"/>
    </row>
    <row r="144" spans="1:6">
      <c r="A144" s="30"/>
      <c r="B144" s="29"/>
      <c r="C144" s="30"/>
      <c r="D144" s="31"/>
      <c r="E144" s="29"/>
      <c r="F144" s="29"/>
    </row>
    <row r="145" spans="1:6">
      <c r="A145" s="30"/>
      <c r="B145" s="29"/>
      <c r="C145" s="30"/>
      <c r="D145" s="31"/>
      <c r="E145" s="29"/>
      <c r="F145" s="29"/>
    </row>
    <row r="146" spans="1:6">
      <c r="A146" s="30"/>
      <c r="B146" s="29"/>
      <c r="C146" s="30"/>
      <c r="D146" s="31"/>
      <c r="E146" s="29"/>
      <c r="F146" s="29"/>
    </row>
    <row r="147" spans="1:6">
      <c r="A147" s="30"/>
      <c r="B147" s="29"/>
      <c r="C147" s="30"/>
      <c r="D147" s="31"/>
      <c r="E147" s="29"/>
      <c r="F147" s="29"/>
    </row>
    <row r="148" spans="1:6">
      <c r="A148" s="30"/>
      <c r="B148" s="29"/>
      <c r="C148" s="30"/>
      <c r="D148" s="31"/>
      <c r="E148" s="29"/>
      <c r="F148" s="29"/>
    </row>
    <row r="149" spans="1:6">
      <c r="A149" s="30"/>
      <c r="B149" s="29"/>
      <c r="C149" s="30"/>
      <c r="D149" s="31"/>
      <c r="E149" s="29"/>
      <c r="F149" s="29"/>
    </row>
    <row r="150" spans="1:6">
      <c r="A150" s="30"/>
      <c r="B150" s="29"/>
      <c r="C150" s="30"/>
      <c r="D150" s="31"/>
      <c r="E150" s="29"/>
      <c r="F150" s="29"/>
    </row>
    <row r="151" spans="1:6">
      <c r="A151" s="30"/>
      <c r="B151" s="29"/>
      <c r="C151" s="30"/>
      <c r="D151" s="31"/>
      <c r="E151" s="29"/>
      <c r="F151" s="29"/>
    </row>
    <row r="152" spans="1:6">
      <c r="A152" s="30"/>
      <c r="B152" s="29"/>
      <c r="C152" s="30"/>
      <c r="D152" s="31"/>
      <c r="E152" s="29"/>
      <c r="F152" s="29"/>
    </row>
    <row r="153" spans="1:6">
      <c r="A153" s="30"/>
      <c r="B153" s="29"/>
      <c r="C153" s="30"/>
      <c r="D153" s="31"/>
      <c r="E153" s="29"/>
      <c r="F153" s="29"/>
    </row>
    <row r="154" spans="1:6">
      <c r="A154" s="30"/>
      <c r="B154" s="29"/>
      <c r="C154" s="30"/>
      <c r="D154" s="31"/>
      <c r="E154" s="29"/>
      <c r="F154" s="29"/>
    </row>
    <row r="155" spans="1:6">
      <c r="A155" s="30"/>
      <c r="B155" s="29"/>
      <c r="C155" s="30"/>
      <c r="D155" s="31"/>
      <c r="E155" s="29"/>
      <c r="F155" s="29"/>
    </row>
    <row r="156" spans="1:6">
      <c r="A156" s="30"/>
      <c r="B156" s="29"/>
      <c r="C156" s="30"/>
      <c r="D156" s="31"/>
      <c r="E156" s="29"/>
      <c r="F156" s="29"/>
    </row>
    <row r="157" spans="1:6">
      <c r="A157" s="30"/>
      <c r="B157" s="29"/>
      <c r="C157" s="30"/>
      <c r="D157" s="31"/>
      <c r="E157" s="29"/>
      <c r="F157" s="29"/>
    </row>
    <row r="158" spans="1:6">
      <c r="A158" s="30"/>
      <c r="B158" s="29"/>
      <c r="C158" s="30"/>
      <c r="D158" s="31"/>
      <c r="E158" s="29"/>
      <c r="F158" s="29"/>
    </row>
    <row r="159" spans="1:6">
      <c r="A159" s="30"/>
      <c r="B159" s="29"/>
      <c r="C159" s="30"/>
      <c r="D159" s="31"/>
      <c r="E159" s="29"/>
      <c r="F159" s="29"/>
    </row>
    <row r="160" spans="1:6">
      <c r="A160" s="30"/>
      <c r="B160" s="29"/>
      <c r="C160" s="30"/>
      <c r="D160" s="31"/>
      <c r="E160" s="29"/>
      <c r="F160" s="29"/>
    </row>
    <row r="161" spans="1:6">
      <c r="A161" s="30"/>
      <c r="B161" s="29"/>
      <c r="C161" s="30"/>
      <c r="D161" s="31"/>
      <c r="E161" s="29"/>
      <c r="F161" s="29"/>
    </row>
    <row r="162" spans="1:6">
      <c r="A162" s="30"/>
      <c r="B162" s="29"/>
      <c r="C162" s="30"/>
      <c r="D162" s="31"/>
      <c r="E162" s="29"/>
      <c r="F162" s="29"/>
    </row>
    <row r="163" spans="1:6">
      <c r="A163" s="30"/>
      <c r="B163" s="29"/>
      <c r="C163" s="30"/>
      <c r="D163" s="31"/>
      <c r="E163" s="29"/>
      <c r="F163" s="29"/>
    </row>
    <row r="164" spans="1:6">
      <c r="A164" s="30"/>
      <c r="B164" s="29"/>
      <c r="C164" s="30"/>
      <c r="D164" s="31"/>
      <c r="E164" s="29"/>
      <c r="F164" s="29"/>
    </row>
    <row r="165" spans="1:6">
      <c r="A165" s="30"/>
      <c r="B165" s="29"/>
      <c r="C165" s="30"/>
      <c r="D165" s="31"/>
      <c r="E165" s="29"/>
      <c r="F165" s="29"/>
    </row>
    <row r="166" spans="1:6">
      <c r="A166" s="30"/>
      <c r="B166" s="29"/>
      <c r="C166" s="30"/>
      <c r="D166" s="31"/>
      <c r="E166" s="29"/>
      <c r="F166" s="29"/>
    </row>
    <row r="167" spans="1:6">
      <c r="A167" s="30"/>
      <c r="B167" s="29"/>
      <c r="C167" s="30"/>
      <c r="D167" s="31"/>
      <c r="E167" s="29"/>
      <c r="F167" s="29"/>
    </row>
    <row r="168" spans="1:6">
      <c r="A168" s="30"/>
      <c r="B168" s="29"/>
      <c r="C168" s="30"/>
      <c r="D168" s="31"/>
      <c r="E168" s="29"/>
      <c r="F168" s="29"/>
    </row>
    <row r="169" spans="1:6">
      <c r="A169" s="30"/>
      <c r="B169" s="29"/>
      <c r="C169" s="30"/>
      <c r="D169" s="31"/>
      <c r="E169" s="29"/>
      <c r="F169" s="29"/>
    </row>
    <row r="170" spans="1:6">
      <c r="A170" s="30"/>
      <c r="B170" s="29"/>
      <c r="C170" s="30"/>
      <c r="D170" s="31"/>
      <c r="E170" s="29"/>
      <c r="F170" s="29"/>
    </row>
    <row r="171" spans="1:6">
      <c r="A171" s="30"/>
      <c r="B171" s="29"/>
      <c r="C171" s="30"/>
      <c r="D171" s="31"/>
      <c r="E171" s="29"/>
      <c r="F171" s="29"/>
    </row>
    <row r="172" spans="1:6">
      <c r="A172" s="30"/>
      <c r="B172" s="29"/>
      <c r="C172" s="30"/>
      <c r="D172" s="31"/>
      <c r="E172" s="29"/>
      <c r="F172" s="29"/>
    </row>
    <row r="173" spans="1:6">
      <c r="A173" s="30"/>
      <c r="B173" s="29"/>
      <c r="C173" s="30"/>
      <c r="D173" s="31"/>
      <c r="E173" s="29"/>
      <c r="F173" s="29"/>
    </row>
    <row r="174" spans="1:6">
      <c r="A174" s="30"/>
      <c r="B174" s="29"/>
      <c r="C174" s="30"/>
      <c r="D174" s="31"/>
      <c r="E174" s="29"/>
      <c r="F174" s="29"/>
    </row>
    <row r="175" spans="1:6">
      <c r="A175" s="30"/>
      <c r="B175" s="29"/>
      <c r="C175" s="30"/>
      <c r="D175" s="31"/>
      <c r="E175" s="29"/>
      <c r="F175" s="29"/>
    </row>
    <row r="176" spans="1:6">
      <c r="A176" s="30"/>
      <c r="B176" s="29"/>
      <c r="C176" s="30"/>
      <c r="D176" s="31"/>
      <c r="E176" s="29"/>
      <c r="F176" s="29"/>
    </row>
    <row r="177" spans="1:6">
      <c r="A177" s="30"/>
      <c r="B177" s="29"/>
      <c r="C177" s="30"/>
      <c r="D177" s="31"/>
      <c r="E177" s="29"/>
      <c r="F177" s="29"/>
    </row>
    <row r="178" spans="1:6">
      <c r="A178" s="30"/>
      <c r="B178" s="29"/>
      <c r="C178" s="30"/>
      <c r="D178" s="31"/>
      <c r="E178" s="29"/>
      <c r="F178" s="29"/>
    </row>
    <row r="179" spans="1:6">
      <c r="A179" s="30"/>
      <c r="B179" s="29"/>
      <c r="C179" s="30"/>
      <c r="D179" s="31"/>
      <c r="E179" s="29"/>
      <c r="F179" s="29"/>
    </row>
    <row r="180" spans="1:6">
      <c r="A180" s="30"/>
      <c r="B180" s="29"/>
      <c r="C180" s="30"/>
      <c r="D180" s="31"/>
      <c r="E180" s="29"/>
      <c r="F180" s="29"/>
    </row>
    <row r="181" spans="1:6">
      <c r="A181" s="30"/>
      <c r="B181" s="29"/>
      <c r="C181" s="30"/>
      <c r="D181" s="31"/>
      <c r="E181" s="29"/>
      <c r="F181" s="29"/>
    </row>
    <row r="182" spans="1:6">
      <c r="A182" s="30"/>
      <c r="B182" s="29"/>
      <c r="C182" s="30"/>
      <c r="D182" s="31"/>
      <c r="E182" s="29"/>
      <c r="F182" s="29"/>
    </row>
    <row r="183" spans="1:6">
      <c r="A183" s="30"/>
      <c r="B183" s="29"/>
      <c r="C183" s="30"/>
      <c r="D183" s="31"/>
      <c r="E183" s="29"/>
      <c r="F183" s="29"/>
    </row>
    <row r="184" spans="1:6">
      <c r="A184" s="30"/>
      <c r="B184" s="29"/>
      <c r="C184" s="30"/>
      <c r="D184" s="31"/>
      <c r="E184" s="29"/>
      <c r="F184" s="29"/>
    </row>
    <row r="185" spans="1:6">
      <c r="A185" s="30"/>
      <c r="B185" s="29"/>
      <c r="C185" s="30"/>
      <c r="D185" s="31"/>
      <c r="E185" s="29"/>
      <c r="F185" s="29"/>
    </row>
    <row r="186" spans="1:6">
      <c r="A186" s="30"/>
      <c r="B186" s="29"/>
      <c r="C186" s="30"/>
      <c r="D186" s="31"/>
      <c r="E186" s="29"/>
      <c r="F186" s="29"/>
    </row>
    <row r="187" spans="1:6">
      <c r="A187" s="30"/>
      <c r="B187" s="29"/>
      <c r="C187" s="30"/>
      <c r="D187" s="31"/>
      <c r="E187" s="29"/>
      <c r="F187" s="29"/>
    </row>
    <row r="188" spans="1:6">
      <c r="A188" s="30"/>
      <c r="B188" s="29"/>
      <c r="C188" s="30"/>
      <c r="D188" s="31"/>
      <c r="E188" s="29"/>
      <c r="F188" s="29"/>
    </row>
    <row r="189" spans="1:6">
      <c r="A189" s="30"/>
      <c r="B189" s="29"/>
      <c r="C189" s="30"/>
      <c r="D189" s="31"/>
      <c r="E189" s="29"/>
      <c r="F189" s="29"/>
    </row>
    <row r="190" spans="1:6">
      <c r="A190" s="30"/>
      <c r="B190" s="29"/>
      <c r="C190" s="30"/>
      <c r="D190" s="31"/>
      <c r="E190" s="29"/>
      <c r="F190" s="29"/>
    </row>
    <row r="191" spans="1:6">
      <c r="A191" s="30"/>
      <c r="B191" s="29"/>
      <c r="C191" s="30"/>
      <c r="D191" s="31"/>
      <c r="E191" s="29"/>
      <c r="F191" s="29"/>
    </row>
    <row r="192" spans="1:6">
      <c r="A192" s="30"/>
      <c r="B192" s="29"/>
      <c r="C192" s="30"/>
      <c r="D192" s="31"/>
      <c r="E192" s="29"/>
      <c r="F192" s="29"/>
    </row>
    <row r="193" spans="1:6">
      <c r="A193" s="30"/>
      <c r="B193" s="29"/>
      <c r="C193" s="30"/>
      <c r="D193" s="31"/>
      <c r="E193" s="29"/>
      <c r="F193" s="29"/>
    </row>
    <row r="194" spans="1:6">
      <c r="A194" s="30"/>
      <c r="B194" s="29"/>
      <c r="C194" s="30"/>
      <c r="D194" s="31"/>
      <c r="E194" s="29"/>
      <c r="F194" s="29"/>
    </row>
    <row r="195" spans="1:6">
      <c r="A195" s="30"/>
      <c r="B195" s="29"/>
      <c r="C195" s="30"/>
      <c r="D195" s="31"/>
      <c r="E195" s="29"/>
      <c r="F195" s="29"/>
    </row>
    <row r="196" spans="1:6">
      <c r="A196" s="30"/>
      <c r="B196" s="29"/>
      <c r="C196" s="30"/>
      <c r="D196" s="31"/>
      <c r="E196" s="29"/>
      <c r="F196" s="29"/>
    </row>
    <row r="197" spans="1:6">
      <c r="A197" s="30"/>
      <c r="B197" s="29"/>
      <c r="C197" s="30"/>
      <c r="D197" s="31"/>
      <c r="E197" s="29"/>
      <c r="F197" s="29"/>
    </row>
    <row r="198" spans="1:6">
      <c r="A198" s="30"/>
      <c r="B198" s="29"/>
      <c r="C198" s="30"/>
      <c r="D198" s="31"/>
      <c r="E198" s="29"/>
      <c r="F198" s="29"/>
    </row>
    <row r="199" spans="1:6">
      <c r="A199" s="30"/>
      <c r="B199" s="29"/>
      <c r="C199" s="30"/>
      <c r="D199" s="31"/>
      <c r="E199" s="29"/>
      <c r="F199" s="29"/>
    </row>
    <row r="200" spans="1:6">
      <c r="A200" s="30"/>
      <c r="B200" s="29"/>
      <c r="C200" s="30"/>
      <c r="D200" s="31"/>
      <c r="E200" s="29"/>
      <c r="F200" s="29"/>
    </row>
    <row r="201" spans="1:6">
      <c r="A201" s="30"/>
      <c r="B201" s="29"/>
      <c r="C201" s="30"/>
      <c r="D201" s="31"/>
      <c r="E201" s="29"/>
      <c r="F201" s="29"/>
    </row>
    <row r="202" spans="1:6">
      <c r="A202" s="30"/>
      <c r="B202" s="29"/>
      <c r="C202" s="30"/>
      <c r="D202" s="31"/>
      <c r="E202" s="29"/>
      <c r="F202" s="29"/>
    </row>
    <row r="203" spans="1:6">
      <c r="A203" s="30"/>
      <c r="B203" s="29"/>
      <c r="C203" s="30"/>
      <c r="D203" s="31"/>
      <c r="E203" s="29"/>
      <c r="F203" s="29"/>
    </row>
    <row r="204" spans="1:6">
      <c r="A204" s="30"/>
      <c r="B204" s="29"/>
      <c r="C204" s="30"/>
      <c r="D204" s="31"/>
      <c r="E204" s="29"/>
      <c r="F204" s="29"/>
    </row>
    <row r="205" spans="1:6">
      <c r="A205" s="30"/>
      <c r="B205" s="29"/>
      <c r="C205" s="30"/>
      <c r="D205" s="31"/>
      <c r="E205" s="29"/>
      <c r="F205" s="29"/>
    </row>
    <row r="206" spans="1:6">
      <c r="A206" s="30"/>
      <c r="B206" s="29"/>
      <c r="C206" s="30"/>
      <c r="D206" s="31"/>
      <c r="E206" s="29"/>
      <c r="F206" s="29"/>
    </row>
    <row r="207" spans="1:6">
      <c r="A207" s="30"/>
      <c r="B207" s="29"/>
      <c r="C207" s="30"/>
      <c r="D207" s="31"/>
      <c r="E207" s="29"/>
      <c r="F207" s="29"/>
    </row>
    <row r="208" spans="1:6">
      <c r="A208" s="30"/>
      <c r="B208" s="29"/>
      <c r="C208" s="30"/>
      <c r="D208" s="31"/>
      <c r="E208" s="29"/>
      <c r="F208" s="29"/>
    </row>
    <row r="209" spans="1:6">
      <c r="A209" s="30"/>
      <c r="B209" s="29"/>
      <c r="C209" s="30"/>
      <c r="D209" s="31"/>
      <c r="E209" s="29"/>
      <c r="F209" s="29"/>
    </row>
    <row r="210" spans="1:6">
      <c r="A210" s="30"/>
      <c r="B210" s="29"/>
      <c r="C210" s="30"/>
      <c r="D210" s="31"/>
      <c r="E210" s="29"/>
      <c r="F210" s="29"/>
    </row>
    <row r="211" spans="1:6">
      <c r="A211" s="30"/>
      <c r="B211" s="29"/>
      <c r="C211" s="30"/>
      <c r="D211" s="31"/>
      <c r="E211" s="29"/>
      <c r="F211" s="29"/>
    </row>
    <row r="212" spans="1:6">
      <c r="A212" s="30"/>
      <c r="B212" s="29"/>
      <c r="C212" s="30"/>
      <c r="D212" s="31"/>
      <c r="E212" s="29"/>
      <c r="F212" s="29"/>
    </row>
    <row r="213" spans="1:6">
      <c r="A213" s="30"/>
      <c r="B213" s="29"/>
      <c r="C213" s="30"/>
      <c r="D213" s="31"/>
      <c r="E213" s="29"/>
      <c r="F213" s="29"/>
    </row>
    <row r="214" spans="1:6">
      <c r="A214" s="30"/>
      <c r="B214" s="29"/>
      <c r="C214" s="30"/>
      <c r="D214" s="31"/>
      <c r="E214" s="29"/>
      <c r="F214" s="29"/>
    </row>
    <row r="215" spans="1:6">
      <c r="A215" s="30"/>
      <c r="B215" s="29"/>
      <c r="C215" s="30"/>
      <c r="D215" s="31"/>
      <c r="E215" s="29"/>
      <c r="F215" s="29"/>
    </row>
    <row r="216" spans="1:6">
      <c r="A216" s="30"/>
      <c r="B216" s="29"/>
      <c r="C216" s="30"/>
      <c r="D216" s="31"/>
      <c r="E216" s="29"/>
      <c r="F216" s="29"/>
    </row>
    <row r="217" spans="1:6">
      <c r="A217" s="30"/>
      <c r="B217" s="29"/>
      <c r="C217" s="30"/>
      <c r="D217" s="31"/>
      <c r="E217" s="29"/>
      <c r="F217" s="29"/>
    </row>
    <row r="218" spans="1:6">
      <c r="A218" s="30"/>
      <c r="B218" s="29"/>
      <c r="C218" s="30"/>
      <c r="D218" s="31"/>
      <c r="E218" s="29"/>
      <c r="F218" s="29"/>
    </row>
    <row r="219" spans="1:6">
      <c r="A219" s="30"/>
      <c r="B219" s="29"/>
      <c r="C219" s="30"/>
      <c r="D219" s="31"/>
      <c r="E219" s="29"/>
      <c r="F219" s="29"/>
    </row>
    <row r="220" spans="1:6">
      <c r="A220" s="30"/>
      <c r="B220" s="29"/>
      <c r="C220" s="30"/>
      <c r="D220" s="31"/>
      <c r="E220" s="29"/>
      <c r="F220" s="29"/>
    </row>
    <row r="221" spans="1:6">
      <c r="A221" s="30"/>
      <c r="B221" s="29"/>
      <c r="C221" s="30"/>
      <c r="D221" s="31"/>
      <c r="E221" s="29"/>
      <c r="F221" s="29"/>
    </row>
    <row r="222" spans="1:6">
      <c r="A222" s="30"/>
      <c r="B222" s="29"/>
      <c r="C222" s="30"/>
      <c r="D222" s="31"/>
      <c r="E222" s="29"/>
      <c r="F222" s="29"/>
    </row>
    <row r="223" spans="1:6">
      <c r="A223" s="30"/>
      <c r="B223" s="29"/>
      <c r="C223" s="30"/>
      <c r="D223" s="31"/>
      <c r="E223" s="29"/>
      <c r="F223" s="29"/>
    </row>
    <row r="224" spans="1:6">
      <c r="A224" s="30"/>
      <c r="B224" s="29"/>
      <c r="C224" s="30"/>
      <c r="D224" s="31"/>
      <c r="E224" s="29"/>
      <c r="F224" s="29"/>
    </row>
    <row r="225" spans="1:6">
      <c r="A225" s="30"/>
      <c r="B225" s="29"/>
      <c r="C225" s="30"/>
      <c r="D225" s="31"/>
      <c r="E225" s="29"/>
      <c r="F225" s="29"/>
    </row>
    <row r="226" spans="1:6">
      <c r="A226" s="30"/>
      <c r="B226" s="29"/>
      <c r="C226" s="30"/>
      <c r="D226" s="31"/>
      <c r="E226" s="29"/>
      <c r="F226" s="29"/>
    </row>
    <row r="227" spans="1:6">
      <c r="A227" s="30"/>
      <c r="B227" s="29"/>
      <c r="C227" s="30"/>
      <c r="D227" s="31"/>
      <c r="E227" s="29"/>
      <c r="F227" s="29"/>
    </row>
    <row r="228" spans="1:6">
      <c r="A228" s="30"/>
      <c r="B228" s="29"/>
      <c r="C228" s="30"/>
      <c r="D228" s="31"/>
      <c r="E228" s="29"/>
      <c r="F228" s="29"/>
    </row>
    <row r="229" spans="1:6">
      <c r="A229" s="30"/>
      <c r="B229" s="29"/>
      <c r="C229" s="30"/>
      <c r="D229" s="31"/>
      <c r="E229" s="29"/>
      <c r="F229" s="29"/>
    </row>
    <row r="230" spans="1:6">
      <c r="A230" s="30"/>
      <c r="B230" s="29"/>
      <c r="C230" s="30"/>
      <c r="D230" s="31"/>
      <c r="E230" s="29"/>
      <c r="F230" s="29"/>
    </row>
    <row r="231" spans="1:6">
      <c r="A231" s="30"/>
      <c r="B231" s="29"/>
      <c r="C231" s="30"/>
      <c r="D231" s="31"/>
      <c r="E231" s="29"/>
      <c r="F231" s="29"/>
    </row>
    <row r="232" spans="1:6">
      <c r="A232" s="30"/>
      <c r="B232" s="29"/>
      <c r="C232" s="30"/>
      <c r="E232" s="33"/>
      <c r="F232" s="33"/>
    </row>
    <row r="233" spans="1:6">
      <c r="A233" s="30"/>
      <c r="B233" s="29"/>
      <c r="C233" s="30"/>
      <c r="E233" s="33"/>
      <c r="F233" s="33"/>
    </row>
    <row r="234" spans="1:6">
      <c r="A234" s="30"/>
      <c r="B234" s="29"/>
      <c r="C234" s="30"/>
      <c r="E234" s="33"/>
      <c r="F234" s="33"/>
    </row>
    <row r="235" spans="1:6">
      <c r="A235" s="30"/>
      <c r="B235" s="29"/>
      <c r="C235" s="30"/>
      <c r="E235" s="33"/>
      <c r="F235" s="33"/>
    </row>
    <row r="236" spans="1:6">
      <c r="A236" s="30"/>
      <c r="B236" s="29"/>
      <c r="C236" s="30"/>
      <c r="E236" s="33"/>
      <c r="F236" s="33"/>
    </row>
    <row r="237" spans="1:6">
      <c r="A237" s="30"/>
      <c r="B237" s="29"/>
      <c r="C237" s="30"/>
      <c r="E237" s="33"/>
      <c r="F237" s="33"/>
    </row>
    <row r="238" spans="1:6">
      <c r="A238" s="30"/>
      <c r="B238" s="29"/>
      <c r="C238" s="30"/>
      <c r="E238" s="33"/>
      <c r="F238" s="33"/>
    </row>
    <row r="239" spans="1:6">
      <c r="A239" s="30"/>
      <c r="B239" s="29"/>
      <c r="C239" s="30"/>
      <c r="E239" s="33"/>
      <c r="F239" s="33"/>
    </row>
    <row r="240" spans="1:6">
      <c r="A240" s="30"/>
      <c r="B240" s="29"/>
      <c r="C240" s="30"/>
      <c r="E240" s="33"/>
      <c r="F240" s="33"/>
    </row>
    <row r="241" spans="1:6">
      <c r="A241" s="30"/>
      <c r="B241" s="29"/>
      <c r="C241" s="30"/>
      <c r="E241" s="33"/>
      <c r="F241" s="33"/>
    </row>
    <row r="242" spans="1:6">
      <c r="A242" s="30"/>
      <c r="B242" s="29"/>
      <c r="C242" s="30"/>
      <c r="E242" s="33"/>
      <c r="F242" s="33"/>
    </row>
    <row r="243" spans="1:6">
      <c r="A243" s="30"/>
      <c r="B243" s="29"/>
      <c r="C243" s="30"/>
      <c r="E243" s="33"/>
      <c r="F243" s="33"/>
    </row>
    <row r="244" spans="1:6">
      <c r="E244" s="33"/>
      <c r="F244" s="33"/>
    </row>
    <row r="245" spans="1:6">
      <c r="E245" s="33"/>
      <c r="F245" s="33"/>
    </row>
    <row r="246" spans="1:6">
      <c r="E246" s="33"/>
      <c r="F246" s="33"/>
    </row>
    <row r="247" spans="1:6">
      <c r="E247" s="33"/>
      <c r="F247" s="33"/>
    </row>
    <row r="248" spans="1:6">
      <c r="E248" s="33"/>
      <c r="F248" s="33"/>
    </row>
    <row r="249" spans="1:6">
      <c r="E249" s="33"/>
      <c r="F249" s="33"/>
    </row>
    <row r="250" spans="1:6">
      <c r="E250" s="33"/>
      <c r="F250" s="33"/>
    </row>
    <row r="251" spans="1:6">
      <c r="E251" s="33"/>
      <c r="F251" s="33"/>
    </row>
    <row r="252" spans="1:6">
      <c r="E252" s="33"/>
      <c r="F252" s="33"/>
    </row>
    <row r="253" spans="1:6">
      <c r="E253" s="33"/>
      <c r="F253" s="33"/>
    </row>
    <row r="254" spans="1:6">
      <c r="E254" s="33"/>
      <c r="F254" s="33"/>
    </row>
    <row r="255" spans="1:6">
      <c r="E255" s="33"/>
      <c r="F255" s="33"/>
    </row>
    <row r="256" spans="1:6">
      <c r="E256" s="33"/>
      <c r="F256" s="33"/>
    </row>
    <row r="257" spans="5:6">
      <c r="E257" s="33"/>
      <c r="F257" s="33"/>
    </row>
    <row r="258" spans="5:6">
      <c r="E258" s="33"/>
      <c r="F258" s="33"/>
    </row>
    <row r="259" spans="5:6">
      <c r="E259" s="33"/>
      <c r="F259" s="33"/>
    </row>
    <row r="260" spans="5:6">
      <c r="E260" s="33"/>
      <c r="F260" s="33"/>
    </row>
    <row r="261" spans="5:6">
      <c r="E261" s="33"/>
      <c r="F261" s="33"/>
    </row>
    <row r="262" spans="5:6">
      <c r="E262" s="33"/>
      <c r="F262" s="33"/>
    </row>
    <row r="263" spans="5:6">
      <c r="E263" s="33"/>
      <c r="F263" s="33"/>
    </row>
    <row r="264" spans="5:6">
      <c r="E264" s="33"/>
      <c r="F264" s="33"/>
    </row>
    <row r="265" spans="5:6">
      <c r="E265" s="33"/>
      <c r="F265" s="33"/>
    </row>
    <row r="266" spans="5:6">
      <c r="E266" s="33"/>
      <c r="F266" s="33"/>
    </row>
    <row r="267" spans="5:6">
      <c r="E267" s="33"/>
      <c r="F267" s="33"/>
    </row>
    <row r="268" spans="5:6">
      <c r="E268" s="33"/>
      <c r="F268" s="33"/>
    </row>
    <row r="269" spans="5:6">
      <c r="E269" s="33"/>
      <c r="F269" s="33"/>
    </row>
    <row r="270" spans="5:6">
      <c r="E270" s="33"/>
      <c r="F270" s="33"/>
    </row>
    <row r="271" spans="5:6">
      <c r="E271" s="33"/>
      <c r="F271" s="33"/>
    </row>
    <row r="272" spans="5:6">
      <c r="E272" s="33"/>
      <c r="F272" s="33"/>
    </row>
    <row r="273" spans="5:6">
      <c r="E273" s="33"/>
      <c r="F273" s="33"/>
    </row>
    <row r="274" spans="5:6">
      <c r="E274" s="33"/>
      <c r="F274" s="33"/>
    </row>
    <row r="275" spans="5:6">
      <c r="E275" s="33"/>
      <c r="F275" s="33"/>
    </row>
    <row r="276" spans="5:6">
      <c r="E276" s="33"/>
      <c r="F276" s="33"/>
    </row>
    <row r="277" spans="5:6">
      <c r="E277" s="33"/>
      <c r="F277" s="33"/>
    </row>
    <row r="278" spans="5:6">
      <c r="E278" s="33"/>
      <c r="F278" s="33"/>
    </row>
    <row r="279" spans="5:6">
      <c r="E279" s="33"/>
      <c r="F279" s="33"/>
    </row>
    <row r="280" spans="5:6">
      <c r="E280" s="33"/>
      <c r="F280" s="33"/>
    </row>
    <row r="281" spans="5:6">
      <c r="E281" s="33"/>
      <c r="F281" s="33"/>
    </row>
    <row r="282" spans="5:6">
      <c r="E282" s="33"/>
      <c r="F282" s="33"/>
    </row>
    <row r="283" spans="5:6">
      <c r="E283" s="33"/>
      <c r="F283" s="33"/>
    </row>
    <row r="284" spans="5:6">
      <c r="E284" s="33"/>
      <c r="F284" s="33"/>
    </row>
    <row r="285" spans="5:6">
      <c r="E285" s="33"/>
      <c r="F285" s="33"/>
    </row>
    <row r="286" spans="5:6">
      <c r="E286" s="33"/>
      <c r="F286" s="33"/>
    </row>
    <row r="287" spans="5:6">
      <c r="E287" s="33"/>
      <c r="F287" s="33"/>
    </row>
    <row r="288" spans="5:6">
      <c r="E288" s="33"/>
      <c r="F288" s="33"/>
    </row>
    <row r="289" spans="5:6">
      <c r="E289" s="33"/>
      <c r="F289" s="33"/>
    </row>
    <row r="290" spans="5:6">
      <c r="E290" s="33"/>
      <c r="F290" s="33"/>
    </row>
    <row r="291" spans="5:6">
      <c r="E291" s="33"/>
      <c r="F291" s="33"/>
    </row>
    <row r="292" spans="5:6">
      <c r="E292" s="33"/>
      <c r="F292" s="33"/>
    </row>
    <row r="293" spans="5:6">
      <c r="E293" s="33"/>
      <c r="F293" s="33"/>
    </row>
    <row r="294" spans="5:6">
      <c r="E294" s="33"/>
      <c r="F294" s="33"/>
    </row>
    <row r="295" spans="5:6">
      <c r="E295" s="33"/>
      <c r="F295" s="33"/>
    </row>
    <row r="296" spans="5:6">
      <c r="E296" s="33"/>
      <c r="F296" s="33"/>
    </row>
    <row r="297" spans="5:6">
      <c r="E297" s="33"/>
      <c r="F297" s="33"/>
    </row>
    <row r="298" spans="5:6">
      <c r="E298" s="33"/>
      <c r="F298" s="33"/>
    </row>
    <row r="299" spans="5:6">
      <c r="E299" s="33"/>
      <c r="F299" s="33"/>
    </row>
    <row r="300" spans="5:6">
      <c r="E300" s="33"/>
      <c r="F300" s="33"/>
    </row>
    <row r="301" spans="5:6">
      <c r="E301" s="33"/>
      <c r="F301" s="33"/>
    </row>
    <row r="302" spans="5:6">
      <c r="E302" s="33"/>
      <c r="F302" s="33"/>
    </row>
    <row r="303" spans="5:6">
      <c r="E303" s="33"/>
      <c r="F303" s="33"/>
    </row>
    <row r="304" spans="5:6">
      <c r="E304" s="33"/>
      <c r="F304" s="33"/>
    </row>
    <row r="305" spans="5:6">
      <c r="E305" s="33"/>
      <c r="F305" s="33"/>
    </row>
    <row r="306" spans="5:6">
      <c r="E306" s="33"/>
      <c r="F306" s="33"/>
    </row>
    <row r="307" spans="5:6">
      <c r="E307" s="33"/>
      <c r="F307" s="33"/>
    </row>
    <row r="308" spans="5:6">
      <c r="E308" s="33"/>
      <c r="F308" s="33"/>
    </row>
    <row r="309" spans="5:6">
      <c r="E309" s="33"/>
      <c r="F309" s="33"/>
    </row>
    <row r="310" spans="5:6">
      <c r="E310" s="33"/>
      <c r="F310" s="33"/>
    </row>
    <row r="311" spans="5:6">
      <c r="E311" s="33"/>
      <c r="F311" s="33"/>
    </row>
    <row r="312" spans="5:6">
      <c r="E312" s="33"/>
      <c r="F312" s="33"/>
    </row>
    <row r="313" spans="5:6">
      <c r="E313" s="33"/>
      <c r="F313" s="33"/>
    </row>
    <row r="314" spans="5:6">
      <c r="E314" s="33"/>
      <c r="F314" s="33"/>
    </row>
    <row r="315" spans="5:6">
      <c r="E315" s="33"/>
      <c r="F315" s="33"/>
    </row>
    <row r="316" spans="5:6">
      <c r="E316" s="33"/>
      <c r="F316" s="33"/>
    </row>
    <row r="317" spans="5:6">
      <c r="E317" s="33"/>
      <c r="F317" s="33"/>
    </row>
    <row r="318" spans="5:6">
      <c r="E318" s="33"/>
      <c r="F318" s="33"/>
    </row>
    <row r="319" spans="5:6">
      <c r="E319" s="33"/>
      <c r="F319" s="33"/>
    </row>
    <row r="320" spans="5:6">
      <c r="E320" s="33"/>
      <c r="F320" s="33"/>
    </row>
    <row r="321" spans="5:6">
      <c r="E321" s="33"/>
      <c r="F321" s="33"/>
    </row>
    <row r="322" spans="5:6">
      <c r="E322" s="33"/>
      <c r="F322" s="33"/>
    </row>
    <row r="323" spans="5:6">
      <c r="E323" s="33"/>
      <c r="F323" s="33"/>
    </row>
    <row r="324" spans="5:6">
      <c r="E324" s="33"/>
      <c r="F324" s="33"/>
    </row>
    <row r="325" spans="5:6">
      <c r="E325" s="33"/>
      <c r="F325" s="33"/>
    </row>
    <row r="326" spans="5:6">
      <c r="E326" s="33"/>
      <c r="F326" s="33"/>
    </row>
    <row r="327" spans="5:6">
      <c r="E327" s="33"/>
      <c r="F327" s="33"/>
    </row>
    <row r="328" spans="5:6">
      <c r="E328" s="33"/>
      <c r="F328" s="33"/>
    </row>
    <row r="329" spans="5:6">
      <c r="E329" s="33"/>
      <c r="F329" s="33"/>
    </row>
    <row r="330" spans="5:6">
      <c r="E330" s="33"/>
      <c r="F330" s="33"/>
    </row>
    <row r="331" spans="5:6">
      <c r="E331" s="33"/>
      <c r="F331" s="33"/>
    </row>
    <row r="332" spans="5:6">
      <c r="E332" s="33"/>
      <c r="F332" s="33"/>
    </row>
    <row r="333" spans="5:6">
      <c r="E333" s="33"/>
      <c r="F333" s="33"/>
    </row>
    <row r="334" spans="5:6">
      <c r="E334" s="33"/>
      <c r="F334" s="33"/>
    </row>
    <row r="335" spans="5:6">
      <c r="E335" s="33"/>
      <c r="F335" s="33"/>
    </row>
    <row r="336" spans="5:6">
      <c r="E336" s="33"/>
      <c r="F336" s="33"/>
    </row>
    <row r="337" spans="5:6">
      <c r="E337" s="33"/>
      <c r="F337" s="33"/>
    </row>
    <row r="338" spans="5:6">
      <c r="E338" s="33"/>
      <c r="F338" s="33"/>
    </row>
    <row r="339" spans="5:6">
      <c r="E339" s="33"/>
      <c r="F339" s="33"/>
    </row>
    <row r="340" spans="5:6">
      <c r="E340" s="33"/>
      <c r="F340" s="33"/>
    </row>
    <row r="341" spans="5:6">
      <c r="E341" s="33"/>
      <c r="F341" s="33"/>
    </row>
    <row r="342" spans="5:6">
      <c r="E342" s="33"/>
      <c r="F342" s="33"/>
    </row>
    <row r="343" spans="5:6">
      <c r="E343" s="33"/>
      <c r="F343" s="33"/>
    </row>
    <row r="344" spans="5:6">
      <c r="E344" s="33"/>
      <c r="F344" s="33"/>
    </row>
    <row r="345" spans="5:6">
      <c r="E345" s="33"/>
      <c r="F345" s="33"/>
    </row>
    <row r="346" spans="5:6">
      <c r="E346" s="33"/>
      <c r="F346" s="33"/>
    </row>
    <row r="347" spans="5:6">
      <c r="E347" s="33"/>
      <c r="F347" s="33"/>
    </row>
    <row r="348" spans="5:6">
      <c r="E348" s="33"/>
      <c r="F348" s="33"/>
    </row>
    <row r="349" spans="5:6">
      <c r="E349" s="33"/>
      <c r="F349" s="33"/>
    </row>
    <row r="350" spans="5:6">
      <c r="E350" s="33"/>
      <c r="F350" s="33"/>
    </row>
    <row r="351" spans="5:6">
      <c r="E351" s="33"/>
      <c r="F351" s="33"/>
    </row>
    <row r="352" spans="5:6">
      <c r="E352" s="33"/>
      <c r="F352" s="33"/>
    </row>
    <row r="353" spans="5:6">
      <c r="E353" s="33"/>
      <c r="F353" s="33"/>
    </row>
    <row r="354" spans="5:6">
      <c r="E354" s="33"/>
      <c r="F354" s="33"/>
    </row>
    <row r="355" spans="5:6">
      <c r="E355" s="33"/>
      <c r="F355" s="33"/>
    </row>
    <row r="356" spans="5:6">
      <c r="E356" s="33"/>
      <c r="F356" s="33"/>
    </row>
    <row r="357" spans="5:6">
      <c r="E357" s="33"/>
      <c r="F357" s="33"/>
    </row>
    <row r="358" spans="5:6">
      <c r="E358" s="33"/>
      <c r="F358" s="33"/>
    </row>
    <row r="359" spans="5:6">
      <c r="E359" s="33"/>
      <c r="F359" s="33"/>
    </row>
    <row r="360" spans="5:6">
      <c r="E360" s="33"/>
      <c r="F360" s="33"/>
    </row>
    <row r="361" spans="5:6">
      <c r="E361" s="33"/>
      <c r="F361" s="33"/>
    </row>
    <row r="362" spans="5:6">
      <c r="E362" s="33"/>
      <c r="F362" s="33"/>
    </row>
    <row r="363" spans="5:6">
      <c r="E363" s="33"/>
      <c r="F363" s="33"/>
    </row>
    <row r="364" spans="5:6">
      <c r="E364" s="33"/>
      <c r="F364" s="33"/>
    </row>
    <row r="365" spans="5:6">
      <c r="E365" s="33"/>
      <c r="F365" s="33"/>
    </row>
    <row r="366" spans="5:6">
      <c r="E366" s="33"/>
      <c r="F366" s="33"/>
    </row>
    <row r="367" spans="5:6">
      <c r="E367" s="33"/>
      <c r="F367" s="33"/>
    </row>
    <row r="368" spans="5:6">
      <c r="E368" s="33"/>
      <c r="F368" s="33"/>
    </row>
    <row r="369" spans="5:6">
      <c r="E369" s="33"/>
      <c r="F369" s="33"/>
    </row>
    <row r="370" spans="5:6">
      <c r="E370" s="33"/>
      <c r="F370" s="33"/>
    </row>
    <row r="371" spans="5:6">
      <c r="E371" s="33"/>
      <c r="F371" s="33"/>
    </row>
    <row r="372" spans="5:6">
      <c r="E372" s="33"/>
      <c r="F372" s="33"/>
    </row>
    <row r="373" spans="5:6">
      <c r="E373" s="33"/>
      <c r="F373" s="33"/>
    </row>
    <row r="374" spans="5:6">
      <c r="E374" s="33"/>
      <c r="F374" s="33"/>
    </row>
    <row r="375" spans="5:6">
      <c r="E375" s="33"/>
      <c r="F375" s="33"/>
    </row>
    <row r="376" spans="5:6">
      <c r="E376" s="33"/>
      <c r="F376" s="33"/>
    </row>
    <row r="377" spans="5:6">
      <c r="E377" s="33"/>
      <c r="F377" s="33"/>
    </row>
    <row r="378" spans="5:6">
      <c r="E378" s="33"/>
      <c r="F378" s="33"/>
    </row>
    <row r="379" spans="5:6">
      <c r="E379" s="33"/>
      <c r="F379" s="33"/>
    </row>
    <row r="380" spans="5:6">
      <c r="E380" s="33"/>
      <c r="F380" s="33"/>
    </row>
    <row r="381" spans="5:6">
      <c r="E381" s="33"/>
      <c r="F381" s="33"/>
    </row>
    <row r="382" spans="5:6">
      <c r="E382" s="33"/>
      <c r="F382" s="33"/>
    </row>
    <row r="383" spans="5:6">
      <c r="E383" s="33"/>
      <c r="F383" s="33"/>
    </row>
    <row r="384" spans="5:6">
      <c r="E384" s="33"/>
      <c r="F384" s="33"/>
    </row>
    <row r="385" spans="5:6">
      <c r="E385" s="33"/>
      <c r="F385" s="33"/>
    </row>
    <row r="386" spans="5:6">
      <c r="E386" s="33"/>
      <c r="F386" s="33"/>
    </row>
    <row r="387" spans="5:6">
      <c r="E387" s="33"/>
      <c r="F387" s="33"/>
    </row>
    <row r="388" spans="5:6">
      <c r="E388" s="33"/>
      <c r="F388" s="33"/>
    </row>
    <row r="389" spans="5:6">
      <c r="E389" s="33"/>
      <c r="F389" s="33"/>
    </row>
    <row r="390" spans="5:6">
      <c r="E390" s="33"/>
      <c r="F390" s="33"/>
    </row>
    <row r="391" spans="5:6">
      <c r="E391" s="33"/>
      <c r="F391" s="33"/>
    </row>
    <row r="392" spans="5:6">
      <c r="E392" s="33"/>
      <c r="F392" s="33"/>
    </row>
    <row r="393" spans="5:6">
      <c r="E393" s="33"/>
      <c r="F393" s="33"/>
    </row>
    <row r="394" spans="5:6">
      <c r="E394" s="33"/>
      <c r="F394" s="33"/>
    </row>
    <row r="395" spans="5:6">
      <c r="E395" s="33"/>
      <c r="F395" s="33"/>
    </row>
    <row r="396" spans="5:6">
      <c r="E396" s="33"/>
      <c r="F396" s="33"/>
    </row>
    <row r="397" spans="5:6">
      <c r="E397" s="33"/>
      <c r="F397" s="33"/>
    </row>
    <row r="398" spans="5:6">
      <c r="E398" s="33"/>
      <c r="F398" s="33"/>
    </row>
    <row r="399" spans="5:6">
      <c r="E399" s="33"/>
      <c r="F399" s="33"/>
    </row>
    <row r="400" spans="5:6">
      <c r="E400" s="33"/>
      <c r="F400" s="33"/>
    </row>
    <row r="401" spans="5:6">
      <c r="E401" s="33"/>
      <c r="F401" s="33"/>
    </row>
    <row r="402" spans="5:6">
      <c r="E402" s="33"/>
      <c r="F402" s="33"/>
    </row>
    <row r="403" spans="5:6">
      <c r="E403" s="33"/>
      <c r="F403" s="33"/>
    </row>
    <row r="404" spans="5:6">
      <c r="E404" s="33"/>
      <c r="F404" s="33"/>
    </row>
    <row r="405" spans="5:6">
      <c r="E405" s="33"/>
      <c r="F405" s="33"/>
    </row>
    <row r="406" spans="5:6">
      <c r="E406" s="33"/>
      <c r="F406" s="33"/>
    </row>
    <row r="407" spans="5:6">
      <c r="E407" s="33"/>
      <c r="F407" s="33"/>
    </row>
    <row r="408" spans="5:6">
      <c r="E408" s="33"/>
      <c r="F408" s="33"/>
    </row>
    <row r="409" spans="5:6">
      <c r="E409" s="33"/>
      <c r="F409" s="33"/>
    </row>
    <row r="410" spans="5:6">
      <c r="E410" s="33"/>
      <c r="F410" s="33"/>
    </row>
    <row r="411" spans="5:6">
      <c r="E411" s="33"/>
      <c r="F411" s="33"/>
    </row>
    <row r="412" spans="5:6">
      <c r="E412" s="33"/>
      <c r="F412" s="33"/>
    </row>
    <row r="413" spans="5:6">
      <c r="E413" s="33"/>
      <c r="F413" s="33"/>
    </row>
    <row r="414" spans="5:6">
      <c r="E414" s="33"/>
      <c r="F414" s="33"/>
    </row>
    <row r="415" spans="5:6">
      <c r="E415" s="33"/>
      <c r="F415" s="33"/>
    </row>
    <row r="416" spans="5:6">
      <c r="E416" s="33"/>
      <c r="F416" s="33"/>
    </row>
    <row r="417" spans="5:6">
      <c r="E417" s="33"/>
      <c r="F417" s="33"/>
    </row>
    <row r="418" spans="5:6">
      <c r="E418" s="33"/>
      <c r="F418" s="33"/>
    </row>
    <row r="419" spans="5:6">
      <c r="E419" s="33"/>
      <c r="F419" s="33"/>
    </row>
    <row r="420" spans="5:6">
      <c r="E420" s="33"/>
      <c r="F420" s="33"/>
    </row>
    <row r="421" spans="5:6">
      <c r="E421" s="33"/>
      <c r="F421" s="33"/>
    </row>
    <row r="422" spans="5:6">
      <c r="E422" s="33"/>
      <c r="F422" s="33"/>
    </row>
    <row r="423" spans="5:6">
      <c r="E423" s="33"/>
      <c r="F423" s="33"/>
    </row>
    <row r="424" spans="5:6">
      <c r="E424" s="33"/>
      <c r="F424" s="33"/>
    </row>
    <row r="425" spans="5:6">
      <c r="E425" s="33"/>
      <c r="F425" s="33"/>
    </row>
    <row r="426" spans="5:6">
      <c r="E426" s="33"/>
      <c r="F426" s="33"/>
    </row>
    <row r="427" spans="5:6">
      <c r="E427" s="33"/>
      <c r="F427" s="33"/>
    </row>
    <row r="428" spans="5:6">
      <c r="E428" s="33"/>
      <c r="F428" s="33"/>
    </row>
    <row r="429" spans="5:6">
      <c r="E429" s="33"/>
      <c r="F429" s="33"/>
    </row>
    <row r="430" spans="5:6">
      <c r="E430" s="33"/>
      <c r="F430" s="33"/>
    </row>
    <row r="431" spans="5:6">
      <c r="E431" s="33"/>
      <c r="F431" s="33"/>
    </row>
    <row r="432" spans="5:6">
      <c r="E432" s="33"/>
      <c r="F432" s="33"/>
    </row>
    <row r="433" spans="5:6">
      <c r="E433" s="33"/>
      <c r="F433" s="33"/>
    </row>
    <row r="434" spans="5:6">
      <c r="E434" s="33"/>
      <c r="F434" s="33"/>
    </row>
    <row r="435" spans="5:6">
      <c r="E435" s="33"/>
      <c r="F435" s="33"/>
    </row>
    <row r="436" spans="5:6">
      <c r="E436" s="33"/>
      <c r="F436" s="33"/>
    </row>
    <row r="437" spans="5:6">
      <c r="E437" s="33"/>
      <c r="F437" s="33"/>
    </row>
    <row r="438" spans="5:6">
      <c r="E438" s="33"/>
      <c r="F438" s="33"/>
    </row>
    <row r="439" spans="5:6">
      <c r="E439" s="33"/>
      <c r="F439" s="33"/>
    </row>
    <row r="440" spans="5:6">
      <c r="E440" s="33"/>
      <c r="F440" s="33"/>
    </row>
    <row r="441" spans="5:6">
      <c r="E441" s="33"/>
      <c r="F441" s="33"/>
    </row>
    <row r="442" spans="5:6">
      <c r="E442" s="33"/>
      <c r="F442" s="33"/>
    </row>
    <row r="443" spans="5:6">
      <c r="E443" s="33"/>
      <c r="F443" s="33"/>
    </row>
    <row r="444" spans="5:6">
      <c r="E444" s="33"/>
      <c r="F444" s="33"/>
    </row>
    <row r="445" spans="5:6">
      <c r="E445" s="33"/>
      <c r="F445" s="33"/>
    </row>
    <row r="446" spans="5:6">
      <c r="E446" s="33"/>
      <c r="F446" s="33"/>
    </row>
    <row r="447" spans="5:6">
      <c r="E447" s="33"/>
      <c r="F447" s="33"/>
    </row>
    <row r="448" spans="5:6">
      <c r="E448" s="33"/>
      <c r="F448" s="33"/>
    </row>
    <row r="449" spans="5:6">
      <c r="E449" s="33"/>
      <c r="F449" s="33"/>
    </row>
    <row r="450" spans="5:6">
      <c r="E450" s="33"/>
      <c r="F450" s="33"/>
    </row>
    <row r="451" spans="5:6">
      <c r="E451" s="33"/>
      <c r="F451" s="33"/>
    </row>
    <row r="452" spans="5:6">
      <c r="E452" s="33"/>
      <c r="F452" s="33"/>
    </row>
    <row r="453" spans="5:6">
      <c r="E453" s="33"/>
      <c r="F453" s="33"/>
    </row>
    <row r="454" spans="5:6">
      <c r="E454" s="33"/>
      <c r="F454" s="33"/>
    </row>
    <row r="455" spans="5:6">
      <c r="E455" s="33"/>
      <c r="F455" s="33"/>
    </row>
    <row r="456" spans="5:6">
      <c r="E456" s="33"/>
      <c r="F456" s="33"/>
    </row>
    <row r="457" spans="5:6">
      <c r="E457" s="33"/>
      <c r="F457" s="33"/>
    </row>
    <row r="458" spans="5:6">
      <c r="E458" s="33"/>
      <c r="F458" s="33"/>
    </row>
    <row r="459" spans="5:6">
      <c r="E459" s="33"/>
      <c r="F459" s="33"/>
    </row>
    <row r="460" spans="5:6">
      <c r="E460" s="33"/>
      <c r="F460" s="33"/>
    </row>
    <row r="461" spans="5:6">
      <c r="E461" s="33"/>
      <c r="F461" s="33"/>
    </row>
    <row r="462" spans="5:6">
      <c r="E462" s="33"/>
      <c r="F462" s="33"/>
    </row>
    <row r="463" spans="5:6">
      <c r="E463" s="33"/>
      <c r="F463" s="33"/>
    </row>
    <row r="464" spans="5:6">
      <c r="E464" s="33"/>
      <c r="F464" s="33"/>
    </row>
    <row r="465" spans="5:6">
      <c r="E465" s="33"/>
      <c r="F465" s="33"/>
    </row>
    <row r="466" spans="5:6">
      <c r="E466" s="33"/>
      <c r="F466" s="33"/>
    </row>
    <row r="467" spans="5:6">
      <c r="E467" s="33"/>
      <c r="F467" s="33"/>
    </row>
    <row r="468" spans="5:6">
      <c r="E468" s="33"/>
      <c r="F468" s="33"/>
    </row>
    <row r="469" spans="5:6">
      <c r="E469" s="33"/>
      <c r="F469" s="33"/>
    </row>
    <row r="470" spans="5:6">
      <c r="E470" s="33"/>
      <c r="F470" s="33"/>
    </row>
    <row r="471" spans="5:6">
      <c r="E471" s="33"/>
      <c r="F471" s="33"/>
    </row>
    <row r="472" spans="5:6">
      <c r="E472" s="33"/>
      <c r="F472" s="33"/>
    </row>
    <row r="473" spans="5:6">
      <c r="E473" s="33"/>
      <c r="F473" s="33"/>
    </row>
    <row r="474" spans="5:6">
      <c r="E474" s="33"/>
      <c r="F474" s="33"/>
    </row>
    <row r="475" spans="5:6">
      <c r="E475" s="33"/>
      <c r="F475" s="33"/>
    </row>
    <row r="476" spans="5:6">
      <c r="E476" s="33"/>
      <c r="F476" s="33"/>
    </row>
    <row r="477" spans="5:6">
      <c r="E477" s="33"/>
      <c r="F477" s="33"/>
    </row>
    <row r="478" spans="5:6">
      <c r="E478" s="33"/>
      <c r="F478" s="33"/>
    </row>
    <row r="479" spans="5:6">
      <c r="E479" s="33"/>
      <c r="F479" s="33"/>
    </row>
    <row r="480" spans="5:6">
      <c r="E480" s="33"/>
      <c r="F480" s="33"/>
    </row>
    <row r="481" spans="5:6">
      <c r="E481" s="33"/>
      <c r="F481" s="33"/>
    </row>
    <row r="482" spans="5:6">
      <c r="E482" s="33"/>
      <c r="F482" s="33"/>
    </row>
    <row r="483" spans="5:6">
      <c r="E483" s="33"/>
      <c r="F483" s="33"/>
    </row>
    <row r="484" spans="5:6">
      <c r="E484" s="33"/>
      <c r="F484" s="33"/>
    </row>
    <row r="485" spans="5:6">
      <c r="E485" s="33"/>
      <c r="F485" s="33"/>
    </row>
    <row r="486" spans="5:6">
      <c r="E486" s="33"/>
      <c r="F486" s="33"/>
    </row>
    <row r="487" spans="5:6">
      <c r="E487" s="33"/>
      <c r="F487" s="33"/>
    </row>
    <row r="488" spans="5:6">
      <c r="E488" s="33"/>
      <c r="F488" s="33"/>
    </row>
    <row r="489" spans="5:6">
      <c r="E489" s="33"/>
      <c r="F489" s="33"/>
    </row>
    <row r="490" spans="5:6">
      <c r="E490" s="33"/>
      <c r="F490" s="33"/>
    </row>
    <row r="491" spans="5:6">
      <c r="E491" s="33"/>
      <c r="F491" s="33"/>
    </row>
    <row r="492" spans="5:6">
      <c r="E492" s="33"/>
      <c r="F492" s="33"/>
    </row>
    <row r="493" spans="5:6">
      <c r="E493" s="33"/>
      <c r="F493" s="33"/>
    </row>
    <row r="494" spans="5:6">
      <c r="E494" s="33"/>
      <c r="F494" s="33"/>
    </row>
    <row r="495" spans="5:6">
      <c r="E495" s="33"/>
      <c r="F495" s="33"/>
    </row>
  </sheetData>
  <phoneticPr fontId="8" type="noConversion"/>
  <printOptions horizontalCentered="1" gridLinesSet="0"/>
  <pageMargins left="0.19685039370078741" right="0.19685039370078741" top="0.9055118110236221" bottom="0.39370078740157483" header="0.11811023622047245" footer="0.11811023622047245"/>
  <pageSetup paperSize="9" orientation="portrait" r:id="rId1"/>
  <headerFooter alignWithMargins="0"/>
  <rowBreaks count="5" manualBreakCount="5">
    <brk id="151" max="16383" man="1"/>
    <brk id="196" max="16383" man="1"/>
    <brk id="276" max="16383" man="1"/>
    <brk id="320" max="16383" man="1"/>
    <brk id="3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497"/>
  <sheetViews>
    <sheetView showGridLines="0" showOutlineSymbols="0" view="pageBreakPreview" zoomScale="115" zoomScaleNormal="115" zoomScaleSheetLayoutView="115" zoomScalePageLayoutView="115" workbookViewId="0">
      <selection activeCell="M33" sqref="M33"/>
    </sheetView>
  </sheetViews>
  <sheetFormatPr baseColWidth="10" defaultColWidth="10.86328125" defaultRowHeight="11.65"/>
  <cols>
    <col min="1" max="1" width="6" style="6" customWidth="1"/>
    <col min="2" max="2" width="35.1328125" style="6" customWidth="1"/>
    <col min="3" max="3" width="4.265625" style="6" customWidth="1"/>
    <col min="4" max="17" width="5.59765625" style="6" customWidth="1"/>
    <col min="18" max="18" width="7.33203125" style="6" customWidth="1"/>
    <col min="19" max="19" width="7.46484375" style="6" customWidth="1"/>
    <col min="20" max="20" width="9.53125" style="6" customWidth="1"/>
    <col min="21" max="21" width="11" style="6" customWidth="1"/>
    <col min="22" max="16384" width="10.86328125" style="6"/>
  </cols>
  <sheetData>
    <row r="1" spans="1:20">
      <c r="A1" s="2" t="s">
        <v>0</v>
      </c>
      <c r="B1" s="3" t="s">
        <v>10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5"/>
      <c r="T1" s="58"/>
    </row>
    <row r="2" spans="1:20" ht="23.25">
      <c r="A2" s="56" t="s">
        <v>3</v>
      </c>
      <c r="B2" s="56" t="s">
        <v>4</v>
      </c>
      <c r="C2" s="87" t="s">
        <v>5</v>
      </c>
      <c r="D2" s="56" t="s">
        <v>227</v>
      </c>
      <c r="E2" s="56" t="s">
        <v>228</v>
      </c>
      <c r="F2" s="56" t="s">
        <v>229</v>
      </c>
      <c r="G2" s="56" t="s">
        <v>222</v>
      </c>
      <c r="H2" s="56" t="s">
        <v>230</v>
      </c>
      <c r="I2" s="56" t="s">
        <v>231</v>
      </c>
      <c r="J2" s="56" t="s">
        <v>232</v>
      </c>
      <c r="K2" s="56" t="s">
        <v>233</v>
      </c>
      <c r="L2" s="56" t="s">
        <v>234</v>
      </c>
      <c r="M2" s="56" t="s">
        <v>235</v>
      </c>
      <c r="N2" s="56" t="s">
        <v>207</v>
      </c>
      <c r="O2" s="56" t="s">
        <v>208</v>
      </c>
      <c r="P2" s="56" t="s">
        <v>209</v>
      </c>
      <c r="Q2" s="56" t="s">
        <v>210</v>
      </c>
      <c r="R2" s="55" t="s">
        <v>30</v>
      </c>
      <c r="S2" s="57" t="s">
        <v>6</v>
      </c>
      <c r="T2" s="57" t="s">
        <v>32</v>
      </c>
    </row>
    <row r="3" spans="1:20">
      <c r="A3" s="8"/>
      <c r="B3" s="9"/>
      <c r="C3" s="71"/>
      <c r="D3" s="11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0"/>
      <c r="S3" s="44"/>
      <c r="T3" s="44"/>
    </row>
    <row r="4" spans="1:20">
      <c r="A4" s="11" t="s">
        <v>35</v>
      </c>
      <c r="B4" s="17" t="s">
        <v>20</v>
      </c>
      <c r="C4" s="40"/>
      <c r="D4" s="11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48"/>
      <c r="S4" s="15"/>
      <c r="T4" s="12" t="str">
        <f t="shared" ref="T4:T14" si="0">IF(AND(ISNUMBER(R4),ISNUMBER(S4)),ROUND(R4*S4,0),"")</f>
        <v/>
      </c>
    </row>
    <row r="5" spans="1:20">
      <c r="A5" s="11" t="s">
        <v>51</v>
      </c>
      <c r="B5" s="17" t="s">
        <v>28</v>
      </c>
      <c r="C5" s="40" t="s">
        <v>17</v>
      </c>
      <c r="D5" s="11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48">
        <v>1</v>
      </c>
      <c r="S5" s="15"/>
      <c r="T5" s="12" t="str">
        <f t="shared" si="0"/>
        <v/>
      </c>
    </row>
    <row r="6" spans="1:20">
      <c r="A6" s="11" t="s">
        <v>52</v>
      </c>
      <c r="B6" s="1" t="s">
        <v>40</v>
      </c>
      <c r="C6" s="40" t="s">
        <v>17</v>
      </c>
      <c r="D6" s="11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6">
        <v>1</v>
      </c>
      <c r="S6" s="15"/>
      <c r="T6" s="12" t="str">
        <f t="shared" si="0"/>
        <v/>
      </c>
    </row>
    <row r="7" spans="1:20">
      <c r="A7" s="11" t="s">
        <v>53</v>
      </c>
      <c r="B7" s="1" t="s">
        <v>22</v>
      </c>
      <c r="C7" s="40" t="s">
        <v>17</v>
      </c>
      <c r="D7" s="11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6">
        <v>1</v>
      </c>
      <c r="S7" s="15"/>
      <c r="T7" s="12" t="str">
        <f t="shared" si="0"/>
        <v/>
      </c>
    </row>
    <row r="8" spans="1:20">
      <c r="A8" s="11"/>
      <c r="B8" s="1"/>
      <c r="C8" s="40"/>
      <c r="D8" s="11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6" t="str">
        <f t="shared" ref="R8:R9" si="1">+IF(ISBLANK(C8),"",SUM(D8:Q8))</f>
        <v/>
      </c>
      <c r="S8" s="15"/>
      <c r="T8" s="12" t="str">
        <f t="shared" si="0"/>
        <v/>
      </c>
    </row>
    <row r="9" spans="1:20">
      <c r="A9" s="11"/>
      <c r="B9" s="1" t="s">
        <v>70</v>
      </c>
      <c r="C9" s="40"/>
      <c r="D9" s="11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6" t="str">
        <f t="shared" si="1"/>
        <v/>
      </c>
      <c r="S9" s="15"/>
      <c r="T9" s="12" t="str">
        <f t="shared" si="0"/>
        <v/>
      </c>
    </row>
    <row r="10" spans="1:20">
      <c r="A10" s="11" t="s">
        <v>54</v>
      </c>
      <c r="B10" s="47" t="s">
        <v>46</v>
      </c>
      <c r="C10" s="40" t="s">
        <v>18</v>
      </c>
      <c r="D10" s="11">
        <f>ROUND(D18/5,0)</f>
        <v>5</v>
      </c>
      <c r="E10" s="11">
        <f>ROUND(E18/5,0)</f>
        <v>5</v>
      </c>
      <c r="F10" s="11">
        <f t="shared" ref="F10:Q10" si="2">ROUND(F18/5,0)</f>
        <v>5</v>
      </c>
      <c r="G10" s="11">
        <f t="shared" si="2"/>
        <v>5</v>
      </c>
      <c r="H10" s="11">
        <f t="shared" si="2"/>
        <v>11</v>
      </c>
      <c r="I10" s="11">
        <f t="shared" si="2"/>
        <v>2</v>
      </c>
      <c r="J10" s="11">
        <f t="shared" si="2"/>
        <v>14</v>
      </c>
      <c r="K10" s="11">
        <f t="shared" si="2"/>
        <v>15</v>
      </c>
      <c r="L10" s="11">
        <f t="shared" si="2"/>
        <v>15</v>
      </c>
      <c r="M10" s="11">
        <f t="shared" si="2"/>
        <v>13</v>
      </c>
      <c r="N10" s="11">
        <f t="shared" si="2"/>
        <v>10</v>
      </c>
      <c r="O10" s="11">
        <f t="shared" si="2"/>
        <v>9</v>
      </c>
      <c r="P10" s="11">
        <f t="shared" si="2"/>
        <v>9</v>
      </c>
      <c r="Q10" s="11">
        <f t="shared" si="2"/>
        <v>9</v>
      </c>
      <c r="R10" s="16">
        <f>+IF(ISBLANK(C10),"",SUM(D10:Q10))</f>
        <v>127</v>
      </c>
      <c r="S10" s="15"/>
      <c r="T10" s="12" t="str">
        <f t="shared" si="0"/>
        <v/>
      </c>
    </row>
    <row r="11" spans="1:20">
      <c r="A11" s="11" t="s">
        <v>55</v>
      </c>
      <c r="B11" s="47" t="s">
        <v>71</v>
      </c>
      <c r="C11" s="40" t="s">
        <v>19</v>
      </c>
      <c r="D11" s="11">
        <f>+SUM(D21:D22)</f>
        <v>31.3</v>
      </c>
      <c r="E11" s="11">
        <f t="shared" ref="E11:O11" si="3">+SUM(E21:E22)</f>
        <v>31.3</v>
      </c>
      <c r="F11" s="11">
        <f t="shared" si="3"/>
        <v>31.3</v>
      </c>
      <c r="G11" s="11">
        <f t="shared" si="3"/>
        <v>31.3</v>
      </c>
      <c r="H11" s="11">
        <f t="shared" si="3"/>
        <v>81</v>
      </c>
      <c r="I11" s="11">
        <f t="shared" si="3"/>
        <v>23.2</v>
      </c>
      <c r="J11" s="11">
        <f t="shared" si="3"/>
        <v>92.1</v>
      </c>
      <c r="K11" s="11">
        <f t="shared" si="3"/>
        <v>96.3</v>
      </c>
      <c r="L11" s="11">
        <f t="shared" si="3"/>
        <v>96.3</v>
      </c>
      <c r="M11" s="11">
        <f t="shared" si="3"/>
        <v>95</v>
      </c>
      <c r="N11" s="11">
        <f t="shared" si="3"/>
        <v>62.05</v>
      </c>
      <c r="O11" s="11">
        <f t="shared" si="3"/>
        <v>64.5</v>
      </c>
      <c r="P11" s="11">
        <v>48.5</v>
      </c>
      <c r="Q11" s="11">
        <v>64.5</v>
      </c>
      <c r="R11" s="16">
        <f t="shared" ref="R11:R42" si="4">+IF(ISBLANK(C11),"",SUM(D11:Q11))</f>
        <v>848.65</v>
      </c>
      <c r="S11" s="15"/>
      <c r="T11" s="12" t="str">
        <f t="shared" si="0"/>
        <v/>
      </c>
    </row>
    <row r="12" spans="1:20">
      <c r="A12" s="11"/>
      <c r="B12" s="1"/>
      <c r="C12" s="40"/>
      <c r="D12" s="11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6" t="str">
        <f t="shared" si="4"/>
        <v/>
      </c>
      <c r="S12" s="15"/>
      <c r="T12" s="12" t="str">
        <f t="shared" si="0"/>
        <v/>
      </c>
    </row>
    <row r="13" spans="1:20">
      <c r="A13" s="11" t="s">
        <v>50</v>
      </c>
      <c r="B13" s="1" t="s">
        <v>36</v>
      </c>
      <c r="C13" s="40"/>
      <c r="D13" s="11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6" t="str">
        <f t="shared" si="4"/>
        <v/>
      </c>
      <c r="S13" s="15"/>
      <c r="T13" s="12" t="str">
        <f t="shared" si="0"/>
        <v/>
      </c>
    </row>
    <row r="14" spans="1:20">
      <c r="A14" s="11" t="s">
        <v>56</v>
      </c>
      <c r="B14" s="47" t="s">
        <v>44</v>
      </c>
      <c r="C14" s="40" t="s">
        <v>18</v>
      </c>
      <c r="D14" s="11">
        <f>SUM(D16:D19)</f>
        <v>31.1</v>
      </c>
      <c r="E14" s="11">
        <f t="shared" ref="E14:O14" si="5">SUM(E16:E19)</f>
        <v>31.1</v>
      </c>
      <c r="F14" s="11">
        <f t="shared" si="5"/>
        <v>31.1</v>
      </c>
      <c r="G14" s="11">
        <f t="shared" si="5"/>
        <v>31.1</v>
      </c>
      <c r="H14" s="11">
        <f t="shared" si="5"/>
        <v>75.099999999999994</v>
      </c>
      <c r="I14" s="11">
        <f t="shared" si="5"/>
        <v>20.7</v>
      </c>
      <c r="J14" s="11">
        <f t="shared" si="5"/>
        <v>87.9</v>
      </c>
      <c r="K14" s="11">
        <f t="shared" si="5"/>
        <v>92</v>
      </c>
      <c r="L14" s="11">
        <f t="shared" si="5"/>
        <v>92</v>
      </c>
      <c r="M14" s="11">
        <f t="shared" si="5"/>
        <v>81.5</v>
      </c>
      <c r="N14" s="11">
        <f t="shared" si="5"/>
        <v>63.2</v>
      </c>
      <c r="O14" s="11">
        <f t="shared" si="5"/>
        <v>62.3</v>
      </c>
      <c r="P14" s="11">
        <v>45.5</v>
      </c>
      <c r="Q14" s="11">
        <v>62.3</v>
      </c>
      <c r="R14" s="16">
        <f t="shared" si="4"/>
        <v>806.9</v>
      </c>
      <c r="S14" s="15"/>
      <c r="T14" s="12" t="str">
        <f t="shared" si="0"/>
        <v/>
      </c>
    </row>
    <row r="15" spans="1:20">
      <c r="A15" s="11" t="s">
        <v>57</v>
      </c>
      <c r="B15" s="47" t="s">
        <v>45</v>
      </c>
      <c r="C15" s="40"/>
      <c r="D15" s="11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6" t="str">
        <f t="shared" si="4"/>
        <v/>
      </c>
      <c r="S15" s="15"/>
      <c r="T15" s="12" t="str">
        <f t="shared" ref="T15:T30" si="6">IF(AND(ISNUMBER(R15),ISNUMBER(S15)),ROUND(R15*S15,0),"")</f>
        <v/>
      </c>
    </row>
    <row r="16" spans="1:20">
      <c r="A16" s="11" t="s">
        <v>72</v>
      </c>
      <c r="B16" s="46" t="s">
        <v>69</v>
      </c>
      <c r="C16" s="40" t="s">
        <v>18</v>
      </c>
      <c r="D16" s="11">
        <v>2.6</v>
      </c>
      <c r="E16" s="11">
        <v>2.6</v>
      </c>
      <c r="F16" s="11">
        <v>2.6</v>
      </c>
      <c r="G16" s="11">
        <v>2.6</v>
      </c>
      <c r="H16" s="14">
        <v>5.6</v>
      </c>
      <c r="I16" s="14">
        <v>3.2</v>
      </c>
      <c r="J16" s="14">
        <v>6.4</v>
      </c>
      <c r="K16" s="14">
        <v>10.5</v>
      </c>
      <c r="L16" s="14">
        <v>10.5</v>
      </c>
      <c r="M16" s="14">
        <v>5.5</v>
      </c>
      <c r="N16" s="14">
        <v>5.7</v>
      </c>
      <c r="O16" s="14">
        <v>7.9</v>
      </c>
      <c r="P16" s="14">
        <v>5.5</v>
      </c>
      <c r="Q16" s="14">
        <v>7.9</v>
      </c>
      <c r="R16" s="16">
        <f t="shared" si="4"/>
        <v>79.099999999999994</v>
      </c>
      <c r="S16" s="15"/>
      <c r="T16" s="12" t="str">
        <f t="shared" si="6"/>
        <v/>
      </c>
    </row>
    <row r="17" spans="1:20">
      <c r="A17" s="11" t="s">
        <v>58</v>
      </c>
      <c r="B17" s="47" t="s">
        <v>47</v>
      </c>
      <c r="C17" s="40"/>
      <c r="D17" s="11"/>
      <c r="E17" s="11"/>
      <c r="F17" s="11"/>
      <c r="G17" s="1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6" t="str">
        <f t="shared" si="4"/>
        <v/>
      </c>
      <c r="S17" s="15"/>
      <c r="T17" s="12" t="str">
        <f t="shared" si="6"/>
        <v/>
      </c>
    </row>
    <row r="18" spans="1:20">
      <c r="A18" s="11" t="s">
        <v>73</v>
      </c>
      <c r="B18" s="46" t="s">
        <v>241</v>
      </c>
      <c r="C18" s="40" t="s">
        <v>18</v>
      </c>
      <c r="D18" s="11">
        <v>24</v>
      </c>
      <c r="E18" s="11">
        <v>24</v>
      </c>
      <c r="F18" s="11">
        <v>24</v>
      </c>
      <c r="G18" s="11">
        <v>24</v>
      </c>
      <c r="H18" s="14">
        <v>53</v>
      </c>
      <c r="I18" s="14">
        <v>12</v>
      </c>
      <c r="J18" s="14">
        <v>70</v>
      </c>
      <c r="K18" s="14">
        <v>73.5</v>
      </c>
      <c r="L18" s="14">
        <v>73.5</v>
      </c>
      <c r="M18" s="14">
        <v>63.5</v>
      </c>
      <c r="N18" s="14">
        <v>51</v>
      </c>
      <c r="O18" s="14">
        <v>42.5</v>
      </c>
      <c r="P18" s="14">
        <v>45</v>
      </c>
      <c r="Q18" s="14">
        <v>42.5</v>
      </c>
      <c r="R18" s="16">
        <f t="shared" si="4"/>
        <v>622.5</v>
      </c>
      <c r="S18" s="15"/>
      <c r="T18" s="12" t="str">
        <f t="shared" si="6"/>
        <v/>
      </c>
    </row>
    <row r="19" spans="1:20">
      <c r="A19" s="11" t="s">
        <v>225</v>
      </c>
      <c r="B19" s="46" t="s">
        <v>221</v>
      </c>
      <c r="C19" s="40" t="s">
        <v>18</v>
      </c>
      <c r="D19" s="11">
        <v>4.5</v>
      </c>
      <c r="E19" s="11">
        <v>4.5</v>
      </c>
      <c r="F19" s="11">
        <v>4.5</v>
      </c>
      <c r="G19" s="11">
        <v>4.5</v>
      </c>
      <c r="H19" s="14">
        <v>16.5</v>
      </c>
      <c r="I19" s="14">
        <v>5.5</v>
      </c>
      <c r="J19" s="14">
        <v>11.5</v>
      </c>
      <c r="K19" s="14">
        <v>8</v>
      </c>
      <c r="L19" s="14">
        <v>8</v>
      </c>
      <c r="M19" s="14">
        <v>12.5</v>
      </c>
      <c r="N19" s="14">
        <v>6.5</v>
      </c>
      <c r="O19" s="14">
        <v>11.9</v>
      </c>
      <c r="P19" s="14">
        <v>7</v>
      </c>
      <c r="Q19" s="14">
        <v>11.9</v>
      </c>
      <c r="R19" s="16">
        <f t="shared" ref="R19" si="7">+IF(ISBLANK(C19),"",SUM(D19:Q19))</f>
        <v>117.3</v>
      </c>
      <c r="S19" s="15"/>
      <c r="T19" s="12" t="str">
        <f t="shared" ref="T19" si="8">IF(AND(ISNUMBER(R19),ISNUMBER(S19)),ROUND(R19*S19,0),"")</f>
        <v/>
      </c>
    </row>
    <row r="20" spans="1:20">
      <c r="A20" s="11" t="s">
        <v>74</v>
      </c>
      <c r="B20" s="47" t="s">
        <v>24</v>
      </c>
      <c r="C20" s="40"/>
      <c r="D20" s="11"/>
      <c r="E20" s="11"/>
      <c r="F20" s="11"/>
      <c r="G20" s="11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6" t="str">
        <f t="shared" si="4"/>
        <v/>
      </c>
      <c r="S20" s="15"/>
      <c r="T20" s="12" t="str">
        <f t="shared" si="6"/>
        <v/>
      </c>
    </row>
    <row r="21" spans="1:20">
      <c r="A21" s="11" t="s">
        <v>75</v>
      </c>
      <c r="B21" s="46" t="s">
        <v>48</v>
      </c>
      <c r="C21" s="40" t="s">
        <v>19</v>
      </c>
      <c r="D21" s="11">
        <v>0.8</v>
      </c>
      <c r="E21" s="11">
        <v>0.8</v>
      </c>
      <c r="F21" s="11">
        <v>0.8</v>
      </c>
      <c r="G21" s="11">
        <v>0.8</v>
      </c>
      <c r="H21" s="14">
        <v>2</v>
      </c>
      <c r="I21" s="14">
        <v>2.2000000000000002</v>
      </c>
      <c r="J21" s="14">
        <v>2.6</v>
      </c>
      <c r="K21" s="14">
        <v>7.8</v>
      </c>
      <c r="L21" s="14">
        <v>7.8</v>
      </c>
      <c r="M21" s="14">
        <v>5.5</v>
      </c>
      <c r="N21" s="14">
        <v>2.4500000000000002</v>
      </c>
      <c r="O21" s="14">
        <v>4.5</v>
      </c>
      <c r="P21" s="14">
        <v>4</v>
      </c>
      <c r="Q21" s="14">
        <v>4.5</v>
      </c>
      <c r="R21" s="16">
        <f t="shared" si="4"/>
        <v>46.55</v>
      </c>
      <c r="S21" s="15"/>
      <c r="T21" s="12" t="str">
        <f t="shared" si="6"/>
        <v/>
      </c>
    </row>
    <row r="22" spans="1:20">
      <c r="A22" s="11" t="s">
        <v>76</v>
      </c>
      <c r="B22" s="46" t="s">
        <v>49</v>
      </c>
      <c r="C22" s="40" t="s">
        <v>19</v>
      </c>
      <c r="D22" s="11">
        <v>30.5</v>
      </c>
      <c r="E22" s="11">
        <v>30.5</v>
      </c>
      <c r="F22" s="11">
        <v>30.5</v>
      </c>
      <c r="G22" s="11">
        <v>30.5</v>
      </c>
      <c r="H22" s="14">
        <v>79</v>
      </c>
      <c r="I22" s="14">
        <v>21</v>
      </c>
      <c r="J22" s="14">
        <v>89.5</v>
      </c>
      <c r="K22" s="14">
        <v>88.5</v>
      </c>
      <c r="L22" s="14">
        <v>88.5</v>
      </c>
      <c r="M22" s="14">
        <v>89.5</v>
      </c>
      <c r="N22" s="14">
        <v>59.6</v>
      </c>
      <c r="O22" s="14">
        <v>60</v>
      </c>
      <c r="P22" s="14">
        <v>59.2</v>
      </c>
      <c r="Q22" s="14">
        <v>60</v>
      </c>
      <c r="R22" s="16">
        <f t="shared" si="4"/>
        <v>816.8</v>
      </c>
      <c r="S22" s="15"/>
      <c r="T22" s="12" t="str">
        <f t="shared" si="6"/>
        <v/>
      </c>
    </row>
    <row r="23" spans="1:20">
      <c r="A23" s="11" t="s">
        <v>223</v>
      </c>
      <c r="B23" s="47" t="s">
        <v>224</v>
      </c>
      <c r="C23" s="40" t="s">
        <v>19</v>
      </c>
      <c r="D23" s="11">
        <v>8</v>
      </c>
      <c r="E23" s="11">
        <v>8</v>
      </c>
      <c r="F23" s="11">
        <v>8</v>
      </c>
      <c r="G23" s="11">
        <v>8</v>
      </c>
      <c r="H23" s="14">
        <v>9</v>
      </c>
      <c r="I23" s="14">
        <v>7</v>
      </c>
      <c r="J23" s="14">
        <v>9</v>
      </c>
      <c r="K23" s="14">
        <v>9.5</v>
      </c>
      <c r="L23" s="14">
        <v>10.5</v>
      </c>
      <c r="M23" s="14">
        <v>8.5</v>
      </c>
      <c r="N23" s="14">
        <v>8.1999999999999993</v>
      </c>
      <c r="O23" s="14">
        <v>7</v>
      </c>
      <c r="P23" s="14">
        <v>6.6</v>
      </c>
      <c r="Q23" s="14">
        <v>7</v>
      </c>
      <c r="R23" s="16">
        <f t="shared" si="4"/>
        <v>114.3</v>
      </c>
      <c r="S23" s="15"/>
      <c r="T23" s="12" t="str">
        <f t="shared" si="6"/>
        <v/>
      </c>
    </row>
    <row r="24" spans="1:20">
      <c r="A24" s="11"/>
      <c r="B24" s="47"/>
      <c r="C24" s="40"/>
      <c r="D24" s="11"/>
      <c r="E24" s="11"/>
      <c r="F24" s="11"/>
      <c r="G24" s="11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6" t="str">
        <f t="shared" si="4"/>
        <v/>
      </c>
      <c r="S24" s="15"/>
      <c r="T24" s="12" t="str">
        <f t="shared" si="6"/>
        <v/>
      </c>
    </row>
    <row r="25" spans="1:20">
      <c r="A25" s="11" t="s">
        <v>59</v>
      </c>
      <c r="B25" s="1" t="s">
        <v>201</v>
      </c>
      <c r="C25" s="40"/>
      <c r="D25" s="11"/>
      <c r="E25" s="11"/>
      <c r="F25" s="11"/>
      <c r="G25" s="11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6" t="str">
        <f t="shared" si="4"/>
        <v/>
      </c>
      <c r="S25" s="15"/>
      <c r="T25" s="12" t="str">
        <f t="shared" si="6"/>
        <v/>
      </c>
    </row>
    <row r="26" spans="1:20" ht="23.25">
      <c r="A26" s="11" t="s">
        <v>60</v>
      </c>
      <c r="B26" s="47" t="s">
        <v>240</v>
      </c>
      <c r="C26" s="40" t="s">
        <v>5</v>
      </c>
      <c r="D26" s="11">
        <v>3</v>
      </c>
      <c r="E26" s="11">
        <v>3</v>
      </c>
      <c r="F26" s="11">
        <v>3</v>
      </c>
      <c r="G26" s="11">
        <v>3</v>
      </c>
      <c r="H26" s="14">
        <v>6</v>
      </c>
      <c r="I26" s="14">
        <v>3</v>
      </c>
      <c r="J26" s="14">
        <v>6</v>
      </c>
      <c r="K26" s="14">
        <v>7</v>
      </c>
      <c r="L26" s="14">
        <v>7</v>
      </c>
      <c r="M26" s="14">
        <v>7</v>
      </c>
      <c r="N26" s="14">
        <v>4</v>
      </c>
      <c r="O26" s="14">
        <v>4</v>
      </c>
      <c r="P26" s="14">
        <v>4</v>
      </c>
      <c r="Q26" s="14">
        <v>4</v>
      </c>
      <c r="R26" s="16">
        <f t="shared" si="4"/>
        <v>64</v>
      </c>
      <c r="S26" s="15"/>
      <c r="T26" s="12" t="str">
        <f t="shared" si="6"/>
        <v/>
      </c>
    </row>
    <row r="27" spans="1:20">
      <c r="A27" s="11"/>
      <c r="B27" s="47"/>
      <c r="C27" s="40"/>
      <c r="D27" s="11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6" t="str">
        <f t="shared" si="4"/>
        <v/>
      </c>
      <c r="S27" s="15"/>
      <c r="T27" s="12" t="str">
        <f t="shared" si="6"/>
        <v/>
      </c>
    </row>
    <row r="28" spans="1:20">
      <c r="A28" s="11"/>
      <c r="B28" s="47"/>
      <c r="C28" s="40"/>
      <c r="D28" s="11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6" t="str">
        <f t="shared" si="4"/>
        <v/>
      </c>
      <c r="S28" s="15"/>
      <c r="T28" s="12" t="str">
        <f t="shared" si="6"/>
        <v/>
      </c>
    </row>
    <row r="29" spans="1:20">
      <c r="A29" s="11"/>
      <c r="B29" s="47"/>
      <c r="C29" s="40"/>
      <c r="D29" s="11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6" t="str">
        <f t="shared" si="4"/>
        <v/>
      </c>
      <c r="S29" s="15"/>
      <c r="T29" s="12" t="str">
        <f t="shared" si="6"/>
        <v/>
      </c>
    </row>
    <row r="30" spans="1:20">
      <c r="A30" s="11"/>
      <c r="B30" s="47"/>
      <c r="C30" s="40"/>
      <c r="D30" s="11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6" t="str">
        <f t="shared" si="4"/>
        <v/>
      </c>
      <c r="S30" s="15"/>
      <c r="T30" s="12" t="str">
        <f t="shared" si="6"/>
        <v/>
      </c>
    </row>
    <row r="31" spans="1:20">
      <c r="A31" s="11"/>
      <c r="B31" s="47"/>
      <c r="C31" s="40"/>
      <c r="D31" s="11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6" t="str">
        <f t="shared" si="4"/>
        <v/>
      </c>
      <c r="S31" s="15"/>
      <c r="T31" s="12" t="str">
        <f t="shared" ref="T31:T42" si="9">IF(AND(ISNUMBER(R31),ISNUMBER(S31)),ROUND(R31*S31,0),"")</f>
        <v/>
      </c>
    </row>
    <row r="32" spans="1:20">
      <c r="A32" s="11"/>
      <c r="B32" s="47"/>
      <c r="C32" s="40"/>
      <c r="D32" s="11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6" t="str">
        <f t="shared" si="4"/>
        <v/>
      </c>
      <c r="S32" s="15"/>
      <c r="T32" s="12" t="str">
        <f t="shared" si="9"/>
        <v/>
      </c>
    </row>
    <row r="33" spans="1:21">
      <c r="A33" s="11"/>
      <c r="B33" s="47"/>
      <c r="C33" s="40"/>
      <c r="D33" s="11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6" t="str">
        <f t="shared" si="4"/>
        <v/>
      </c>
      <c r="S33" s="15"/>
      <c r="T33" s="12" t="str">
        <f t="shared" si="9"/>
        <v/>
      </c>
    </row>
    <row r="34" spans="1:21">
      <c r="A34" s="11"/>
      <c r="B34" s="47"/>
      <c r="C34" s="40"/>
      <c r="D34" s="11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6" t="str">
        <f t="shared" si="4"/>
        <v/>
      </c>
      <c r="S34" s="15"/>
      <c r="T34" s="12" t="str">
        <f t="shared" si="9"/>
        <v/>
      </c>
    </row>
    <row r="35" spans="1:21">
      <c r="A35" s="11"/>
      <c r="B35" s="47"/>
      <c r="C35" s="40"/>
      <c r="D35" s="11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6" t="str">
        <f t="shared" si="4"/>
        <v/>
      </c>
      <c r="S35" s="15"/>
      <c r="T35" s="12" t="str">
        <f t="shared" si="9"/>
        <v/>
      </c>
    </row>
    <row r="36" spans="1:21">
      <c r="A36" s="11"/>
      <c r="B36" s="47"/>
      <c r="C36" s="40"/>
      <c r="D36" s="11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6" t="str">
        <f t="shared" si="4"/>
        <v/>
      </c>
      <c r="S36" s="15"/>
      <c r="T36" s="12" t="str">
        <f t="shared" si="9"/>
        <v/>
      </c>
    </row>
    <row r="37" spans="1:21">
      <c r="A37" s="11"/>
      <c r="B37" s="47"/>
      <c r="C37" s="40"/>
      <c r="D37" s="11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6" t="str">
        <f t="shared" si="4"/>
        <v/>
      </c>
      <c r="S37" s="15"/>
      <c r="T37" s="12" t="str">
        <f t="shared" si="9"/>
        <v/>
      </c>
    </row>
    <row r="38" spans="1:21">
      <c r="A38" s="11"/>
      <c r="B38" s="47"/>
      <c r="C38" s="40"/>
      <c r="D38" s="11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6" t="str">
        <f t="shared" si="4"/>
        <v/>
      </c>
      <c r="S38" s="15"/>
      <c r="T38" s="12" t="str">
        <f t="shared" si="9"/>
        <v/>
      </c>
    </row>
    <row r="39" spans="1:21">
      <c r="A39" s="11"/>
      <c r="B39" s="47"/>
      <c r="C39" s="40"/>
      <c r="D39" s="11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6" t="str">
        <f t="shared" si="4"/>
        <v/>
      </c>
      <c r="S39" s="15"/>
      <c r="T39" s="12" t="str">
        <f t="shared" si="9"/>
        <v/>
      </c>
    </row>
    <row r="40" spans="1:21">
      <c r="A40" s="11"/>
      <c r="B40" s="47"/>
      <c r="C40" s="72"/>
      <c r="D40" s="11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6" t="str">
        <f t="shared" si="4"/>
        <v/>
      </c>
      <c r="S40" s="15"/>
      <c r="T40" s="12" t="str">
        <f t="shared" si="9"/>
        <v/>
      </c>
    </row>
    <row r="41" spans="1:21">
      <c r="A41" s="11"/>
      <c r="B41" s="47"/>
      <c r="C41" s="40"/>
      <c r="D41" s="11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6" t="str">
        <f t="shared" si="4"/>
        <v/>
      </c>
      <c r="S41" s="15"/>
      <c r="T41" s="12" t="str">
        <f t="shared" si="9"/>
        <v/>
      </c>
    </row>
    <row r="42" spans="1:21">
      <c r="A42" s="11"/>
      <c r="B42" s="47"/>
      <c r="C42" s="72"/>
      <c r="D42" s="18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6" t="str">
        <f t="shared" si="4"/>
        <v/>
      </c>
      <c r="S42" s="20"/>
      <c r="T42" s="12" t="str">
        <f t="shared" si="9"/>
        <v/>
      </c>
    </row>
    <row r="43" spans="1:21" s="28" customFormat="1" ht="15" customHeight="1">
      <c r="A43" s="21" t="s">
        <v>7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3">
        <f>ROUND(SUM(T3:T42),0)</f>
        <v>0</v>
      </c>
      <c r="U43" s="6"/>
    </row>
    <row r="44" spans="1:21">
      <c r="A44" s="24" t="s">
        <v>14</v>
      </c>
      <c r="B44" s="25">
        <v>0.06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7">
        <f t="shared" ref="T44" si="10">+ROUND(T43*$B44,0)</f>
        <v>0</v>
      </c>
    </row>
    <row r="45" spans="1:21">
      <c r="A45" s="21" t="s">
        <v>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3">
        <f t="shared" ref="T45" si="11">ROUND(SUM(T43:T44),0)</f>
        <v>0</v>
      </c>
    </row>
    <row r="46" spans="1:21">
      <c r="A46" s="43" t="s">
        <v>15</v>
      </c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1"/>
      <c r="S46" s="29"/>
      <c r="T46" s="29"/>
    </row>
    <row r="47" spans="1:21">
      <c r="A47" s="30"/>
      <c r="B47" s="29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1"/>
      <c r="S47" s="29"/>
      <c r="T47" s="29"/>
    </row>
    <row r="48" spans="1:21">
      <c r="A48" s="30"/>
      <c r="B48" s="29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1"/>
      <c r="S48" s="29"/>
      <c r="T48" s="29"/>
    </row>
    <row r="49" spans="1:20">
      <c r="A49" s="30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1"/>
      <c r="S49" s="29"/>
      <c r="T49" s="29"/>
    </row>
    <row r="50" spans="1:20">
      <c r="A50" s="30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1"/>
      <c r="S50" s="29"/>
      <c r="T50" s="29"/>
    </row>
    <row r="51" spans="1:20">
      <c r="A51" s="30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1"/>
      <c r="S51" s="29"/>
      <c r="T51" s="29"/>
    </row>
    <row r="52" spans="1:20">
      <c r="A52" s="30"/>
      <c r="B52" s="29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1"/>
      <c r="S52" s="29"/>
      <c r="T52" s="29"/>
    </row>
    <row r="53" spans="1:20">
      <c r="A53" s="30"/>
      <c r="B53" s="29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1"/>
      <c r="S53" s="29"/>
      <c r="T53" s="29"/>
    </row>
    <row r="54" spans="1:20">
      <c r="A54" s="30"/>
      <c r="B54" s="29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1"/>
      <c r="S54" s="29"/>
      <c r="T54" s="29"/>
    </row>
    <row r="55" spans="1:20">
      <c r="A55" s="30"/>
      <c r="B55" s="29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1"/>
      <c r="S55" s="29"/>
      <c r="T55" s="29"/>
    </row>
    <row r="56" spans="1:20">
      <c r="A56" s="30"/>
      <c r="B56" s="29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1"/>
      <c r="S56" s="29"/>
      <c r="T56" s="29"/>
    </row>
    <row r="57" spans="1:20">
      <c r="A57" s="30"/>
      <c r="B57" s="29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1"/>
      <c r="S57" s="29"/>
      <c r="T57" s="29"/>
    </row>
    <row r="58" spans="1:20">
      <c r="A58" s="30"/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1"/>
      <c r="S58" s="29"/>
      <c r="T58" s="29"/>
    </row>
    <row r="59" spans="1:20">
      <c r="A59" s="30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1"/>
      <c r="S59" s="29"/>
      <c r="T59" s="29"/>
    </row>
    <row r="60" spans="1:20">
      <c r="A60" s="30"/>
      <c r="B60" s="29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1"/>
      <c r="S60" s="29"/>
      <c r="T60" s="29"/>
    </row>
    <row r="61" spans="1:20">
      <c r="A61" s="30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1"/>
      <c r="S61" s="29"/>
      <c r="T61" s="29"/>
    </row>
    <row r="62" spans="1:20">
      <c r="A62" s="30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1"/>
      <c r="S62" s="29"/>
      <c r="T62" s="29"/>
    </row>
    <row r="63" spans="1:20">
      <c r="A63" s="30"/>
      <c r="B63" s="29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1"/>
      <c r="S63" s="29"/>
      <c r="T63" s="29"/>
    </row>
    <row r="64" spans="1:20">
      <c r="A64" s="30"/>
      <c r="B64" s="29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1"/>
      <c r="S64" s="29"/>
      <c r="T64" s="29"/>
    </row>
    <row r="65" spans="1:20">
      <c r="A65" s="30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1"/>
      <c r="S65" s="29"/>
      <c r="T65" s="29"/>
    </row>
    <row r="66" spans="1:20">
      <c r="A66" s="30"/>
      <c r="B66" s="29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1"/>
      <c r="S66" s="29"/>
      <c r="T66" s="29"/>
    </row>
    <row r="67" spans="1:20">
      <c r="A67" s="30"/>
      <c r="B67" s="29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1"/>
      <c r="S67" s="29"/>
      <c r="T67" s="29"/>
    </row>
    <row r="68" spans="1:20">
      <c r="A68" s="30"/>
      <c r="B68" s="29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1"/>
      <c r="S68" s="29"/>
      <c r="T68" s="29"/>
    </row>
    <row r="69" spans="1:20">
      <c r="A69" s="30"/>
      <c r="B69" s="29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1"/>
      <c r="S69" s="29"/>
    </row>
    <row r="70" spans="1:20">
      <c r="A70" s="30"/>
      <c r="B70" s="29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1"/>
      <c r="S70" s="29"/>
      <c r="T70" s="6">
        <f t="shared" ref="T70" si="12">+ROUND(T69*$B70,0)</f>
        <v>0</v>
      </c>
    </row>
    <row r="71" spans="1:20">
      <c r="A71" s="30"/>
      <c r="B71" s="29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1"/>
      <c r="S71" s="29"/>
    </row>
    <row r="72" spans="1:20">
      <c r="A72" s="30"/>
      <c r="B72" s="29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1"/>
      <c r="S72" s="29"/>
      <c r="T72" s="29"/>
    </row>
    <row r="73" spans="1:20">
      <c r="A73" s="30"/>
      <c r="B73" s="29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1"/>
      <c r="S73" s="29"/>
      <c r="T73" s="29"/>
    </row>
    <row r="74" spans="1:20">
      <c r="A74" s="30"/>
      <c r="B74" s="29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1"/>
      <c r="S74" s="29"/>
      <c r="T74" s="29"/>
    </row>
    <row r="75" spans="1:20">
      <c r="A75" s="30"/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1"/>
      <c r="S75" s="29"/>
      <c r="T75" s="29"/>
    </row>
    <row r="76" spans="1:20">
      <c r="A76" s="30"/>
      <c r="B76" s="29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1"/>
      <c r="S76" s="29"/>
      <c r="T76" s="29"/>
    </row>
    <row r="77" spans="1:20">
      <c r="A77" s="30"/>
      <c r="B77" s="29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1"/>
      <c r="S77" s="29"/>
      <c r="T77" s="29"/>
    </row>
    <row r="78" spans="1:20">
      <c r="A78" s="30"/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1"/>
      <c r="S78" s="29"/>
      <c r="T78" s="29"/>
    </row>
    <row r="79" spans="1:20">
      <c r="A79" s="30"/>
      <c r="B79" s="29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1"/>
      <c r="S79" s="29"/>
      <c r="T79" s="29"/>
    </row>
    <row r="80" spans="1:20">
      <c r="A80" s="30"/>
      <c r="B80" s="29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1"/>
      <c r="S80" s="29"/>
      <c r="T80" s="29"/>
    </row>
    <row r="81" spans="1:20">
      <c r="A81" s="30"/>
      <c r="B81" s="29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1"/>
      <c r="S81" s="29"/>
      <c r="T81" s="29"/>
    </row>
    <row r="82" spans="1:20">
      <c r="A82" s="30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1"/>
      <c r="S82" s="29"/>
      <c r="T82" s="29"/>
    </row>
    <row r="83" spans="1:20">
      <c r="A83" s="30"/>
      <c r="B83" s="29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1"/>
      <c r="S83" s="29"/>
      <c r="T83" s="29"/>
    </row>
    <row r="84" spans="1:20">
      <c r="A84" s="30"/>
      <c r="B84" s="29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1"/>
      <c r="S84" s="29"/>
      <c r="T84" s="29"/>
    </row>
    <row r="85" spans="1:20">
      <c r="A85" s="30"/>
      <c r="B85" s="29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1"/>
      <c r="S85" s="29"/>
      <c r="T85" s="29"/>
    </row>
    <row r="86" spans="1:20">
      <c r="A86" s="30"/>
      <c r="B86" s="29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1"/>
      <c r="S86" s="29"/>
      <c r="T86" s="29"/>
    </row>
    <row r="87" spans="1:20">
      <c r="A87" s="30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1"/>
      <c r="S87" s="29"/>
      <c r="T87" s="29"/>
    </row>
    <row r="88" spans="1:20">
      <c r="A88" s="30"/>
      <c r="B88" s="29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1"/>
      <c r="S88" s="29"/>
      <c r="T88" s="29"/>
    </row>
    <row r="89" spans="1:20">
      <c r="A89" s="30"/>
      <c r="B89" s="29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1"/>
      <c r="S89" s="29"/>
      <c r="T89" s="29"/>
    </row>
    <row r="90" spans="1:20">
      <c r="A90" s="30"/>
      <c r="B90" s="29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1"/>
      <c r="S90" s="29"/>
      <c r="T90" s="29"/>
    </row>
    <row r="91" spans="1:20">
      <c r="A91" s="30"/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1"/>
      <c r="S91" s="29"/>
      <c r="T91" s="29"/>
    </row>
    <row r="92" spans="1:20">
      <c r="A92" s="30"/>
      <c r="B92" s="29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1"/>
      <c r="S92" s="29"/>
      <c r="T92" s="29"/>
    </row>
    <row r="93" spans="1:20">
      <c r="A93" s="30"/>
      <c r="B93" s="29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1"/>
      <c r="S93" s="29"/>
      <c r="T93" s="29"/>
    </row>
    <row r="94" spans="1:20">
      <c r="A94" s="30"/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1"/>
      <c r="S94" s="29"/>
      <c r="T94" s="29"/>
    </row>
    <row r="95" spans="1:20">
      <c r="A95" s="30"/>
      <c r="B95" s="29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1"/>
      <c r="S95" s="29"/>
      <c r="T95" s="29"/>
    </row>
    <row r="96" spans="1:20">
      <c r="A96" s="30"/>
      <c r="B96" s="29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1"/>
      <c r="S96" s="29"/>
      <c r="T96" s="29"/>
    </row>
    <row r="97" spans="1:20">
      <c r="A97" s="30"/>
      <c r="B97" s="29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1"/>
      <c r="S97" s="29"/>
      <c r="T97" s="29"/>
    </row>
    <row r="98" spans="1:20">
      <c r="A98" s="30"/>
      <c r="B98" s="29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1"/>
      <c r="S98" s="29"/>
      <c r="T98" s="29"/>
    </row>
    <row r="99" spans="1:20">
      <c r="A99" s="30"/>
      <c r="B99" s="29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1"/>
      <c r="S99" s="29"/>
      <c r="T99" s="29"/>
    </row>
    <row r="100" spans="1:20">
      <c r="A100" s="30"/>
      <c r="B100" s="29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1"/>
      <c r="S100" s="29"/>
      <c r="T100" s="29"/>
    </row>
    <row r="101" spans="1:20">
      <c r="A101" s="30"/>
      <c r="B101" s="29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1"/>
      <c r="S101" s="29"/>
      <c r="T101" s="29"/>
    </row>
    <row r="102" spans="1:20">
      <c r="A102" s="30"/>
      <c r="B102" s="29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1"/>
      <c r="S102" s="29"/>
      <c r="T102" s="29"/>
    </row>
    <row r="103" spans="1:20">
      <c r="A103" s="30"/>
      <c r="B103" s="29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1"/>
      <c r="S103" s="29"/>
      <c r="T103" s="29"/>
    </row>
    <row r="104" spans="1:20">
      <c r="A104" s="30"/>
      <c r="B104" s="29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1"/>
      <c r="S104" s="29"/>
      <c r="T104" s="29"/>
    </row>
    <row r="105" spans="1:20">
      <c r="A105" s="30"/>
      <c r="B105" s="29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1"/>
      <c r="S105" s="29"/>
      <c r="T105" s="29"/>
    </row>
    <row r="106" spans="1:20">
      <c r="A106" s="30"/>
      <c r="B106" s="29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1"/>
      <c r="S106" s="29"/>
      <c r="T106" s="29"/>
    </row>
    <row r="107" spans="1:20">
      <c r="A107" s="30"/>
      <c r="B107" s="29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1"/>
      <c r="S107" s="29"/>
      <c r="T107" s="29"/>
    </row>
    <row r="108" spans="1:20">
      <c r="A108" s="30"/>
      <c r="B108" s="29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1"/>
      <c r="S108" s="29"/>
      <c r="T108" s="29"/>
    </row>
    <row r="109" spans="1:20">
      <c r="A109" s="30"/>
      <c r="B109" s="29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1"/>
      <c r="S109" s="29"/>
      <c r="T109" s="29"/>
    </row>
    <row r="110" spans="1:20">
      <c r="A110" s="30"/>
      <c r="B110" s="29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1"/>
      <c r="S110" s="29"/>
      <c r="T110" s="29"/>
    </row>
    <row r="111" spans="1:20">
      <c r="A111" s="30"/>
      <c r="B111" s="29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1"/>
      <c r="S111" s="29"/>
      <c r="T111" s="29"/>
    </row>
    <row r="112" spans="1:20">
      <c r="A112" s="30"/>
      <c r="B112" s="29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1"/>
      <c r="S112" s="29"/>
      <c r="T112" s="29"/>
    </row>
    <row r="113" spans="1:20">
      <c r="A113" s="30"/>
      <c r="B113" s="29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1"/>
      <c r="S113" s="29"/>
      <c r="T113" s="29"/>
    </row>
    <row r="114" spans="1:20">
      <c r="A114" s="30"/>
      <c r="B114" s="29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1"/>
      <c r="S114" s="29"/>
      <c r="T114" s="29"/>
    </row>
    <row r="115" spans="1:20">
      <c r="A115" s="30"/>
      <c r="B115" s="29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1"/>
      <c r="S115" s="29"/>
      <c r="T115" s="29"/>
    </row>
    <row r="116" spans="1:20">
      <c r="A116" s="30"/>
      <c r="B116" s="29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1"/>
      <c r="S116" s="29"/>
      <c r="T116" s="29"/>
    </row>
    <row r="117" spans="1:20">
      <c r="A117" s="30"/>
      <c r="B117" s="29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1"/>
      <c r="S117" s="29"/>
      <c r="T117" s="29"/>
    </row>
    <row r="118" spans="1:20">
      <c r="A118" s="30"/>
      <c r="B118" s="29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1"/>
      <c r="S118" s="29"/>
      <c r="T118" s="29"/>
    </row>
    <row r="119" spans="1:20">
      <c r="A119" s="30"/>
      <c r="B119" s="29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1"/>
      <c r="S119" s="29"/>
      <c r="T119" s="29"/>
    </row>
    <row r="120" spans="1:20">
      <c r="A120" s="30"/>
      <c r="B120" s="29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1"/>
      <c r="S120" s="29"/>
      <c r="T120" s="29"/>
    </row>
    <row r="121" spans="1:20">
      <c r="A121" s="30"/>
      <c r="B121" s="29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1"/>
      <c r="S121" s="29"/>
      <c r="T121" s="29"/>
    </row>
    <row r="122" spans="1:20">
      <c r="A122" s="30"/>
      <c r="B122" s="29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1"/>
      <c r="S122" s="29"/>
      <c r="T122" s="29"/>
    </row>
    <row r="123" spans="1:20">
      <c r="A123" s="30"/>
      <c r="B123" s="29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1"/>
      <c r="S123" s="29"/>
      <c r="T123" s="29"/>
    </row>
    <row r="124" spans="1:20">
      <c r="A124" s="30"/>
      <c r="B124" s="29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1"/>
      <c r="S124" s="29"/>
      <c r="T124" s="29"/>
    </row>
    <row r="125" spans="1:20">
      <c r="A125" s="30"/>
      <c r="B125" s="29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1"/>
      <c r="S125" s="29"/>
      <c r="T125" s="29"/>
    </row>
    <row r="126" spans="1:20">
      <c r="A126" s="30"/>
      <c r="B126" s="29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1"/>
      <c r="S126" s="29"/>
      <c r="T126" s="29"/>
    </row>
    <row r="127" spans="1:20">
      <c r="A127" s="30"/>
      <c r="B127" s="29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1"/>
      <c r="S127" s="29"/>
      <c r="T127" s="29"/>
    </row>
    <row r="128" spans="1:20">
      <c r="A128" s="30"/>
      <c r="B128" s="29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1"/>
      <c r="S128" s="29"/>
      <c r="T128" s="29"/>
    </row>
    <row r="129" spans="1:20">
      <c r="A129" s="30"/>
      <c r="B129" s="29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1"/>
      <c r="S129" s="29"/>
      <c r="T129" s="29"/>
    </row>
    <row r="130" spans="1:20">
      <c r="A130" s="30"/>
      <c r="B130" s="29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1"/>
      <c r="S130" s="29"/>
      <c r="T130" s="29"/>
    </row>
    <row r="131" spans="1:20">
      <c r="A131" s="30"/>
      <c r="B131" s="29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1"/>
      <c r="S131" s="29"/>
      <c r="T131" s="29"/>
    </row>
    <row r="132" spans="1:20">
      <c r="A132" s="30"/>
      <c r="B132" s="29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1"/>
      <c r="S132" s="29"/>
      <c r="T132" s="29"/>
    </row>
    <row r="133" spans="1:20">
      <c r="A133" s="30"/>
      <c r="B133" s="29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1"/>
      <c r="S133" s="29"/>
      <c r="T133" s="29"/>
    </row>
    <row r="134" spans="1:20">
      <c r="A134" s="30"/>
      <c r="B134" s="29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1"/>
      <c r="S134" s="29"/>
      <c r="T134" s="29"/>
    </row>
    <row r="135" spans="1:20">
      <c r="A135" s="30"/>
      <c r="B135" s="29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1"/>
      <c r="S135" s="29"/>
      <c r="T135" s="29"/>
    </row>
    <row r="136" spans="1:20">
      <c r="A136" s="30"/>
      <c r="B136" s="29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1"/>
      <c r="S136" s="29"/>
      <c r="T136" s="29"/>
    </row>
    <row r="137" spans="1:20">
      <c r="A137" s="30"/>
      <c r="B137" s="29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1"/>
      <c r="S137" s="29"/>
      <c r="T137" s="29"/>
    </row>
    <row r="138" spans="1:20">
      <c r="A138" s="30"/>
      <c r="B138" s="29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1"/>
      <c r="S138" s="29"/>
      <c r="T138" s="29"/>
    </row>
    <row r="139" spans="1:20">
      <c r="A139" s="30"/>
      <c r="B139" s="29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1"/>
      <c r="S139" s="29"/>
      <c r="T139" s="29"/>
    </row>
    <row r="140" spans="1:20">
      <c r="A140" s="30"/>
      <c r="B140" s="29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1"/>
      <c r="S140" s="29"/>
      <c r="T140" s="29"/>
    </row>
    <row r="141" spans="1:20">
      <c r="A141" s="30"/>
      <c r="B141" s="29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1"/>
      <c r="S141" s="29"/>
      <c r="T141" s="29"/>
    </row>
    <row r="142" spans="1:20">
      <c r="A142" s="30"/>
      <c r="B142" s="29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1"/>
      <c r="S142" s="29"/>
      <c r="T142" s="29"/>
    </row>
    <row r="143" spans="1:20">
      <c r="A143" s="30"/>
      <c r="B143" s="29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1"/>
      <c r="S143" s="29"/>
      <c r="T143" s="29"/>
    </row>
    <row r="144" spans="1:20">
      <c r="A144" s="30"/>
      <c r="B144" s="29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1"/>
      <c r="S144" s="29"/>
      <c r="T144" s="29"/>
    </row>
    <row r="145" spans="1:20">
      <c r="A145" s="30"/>
      <c r="B145" s="29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1"/>
      <c r="S145" s="29"/>
      <c r="T145" s="29"/>
    </row>
    <row r="146" spans="1:20">
      <c r="A146" s="30"/>
      <c r="B146" s="29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1"/>
      <c r="S146" s="29"/>
      <c r="T146" s="29"/>
    </row>
    <row r="147" spans="1:20">
      <c r="A147" s="30"/>
      <c r="B147" s="29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1"/>
      <c r="S147" s="29"/>
      <c r="T147" s="29"/>
    </row>
    <row r="148" spans="1:20">
      <c r="A148" s="30"/>
      <c r="B148" s="29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1"/>
      <c r="S148" s="29"/>
      <c r="T148" s="29"/>
    </row>
    <row r="149" spans="1:20">
      <c r="A149" s="30"/>
      <c r="B149" s="29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1"/>
      <c r="S149" s="29"/>
      <c r="T149" s="29"/>
    </row>
    <row r="150" spans="1:20">
      <c r="A150" s="30"/>
      <c r="B150" s="29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1"/>
      <c r="S150" s="29"/>
      <c r="T150" s="29"/>
    </row>
    <row r="151" spans="1:20">
      <c r="A151" s="30"/>
      <c r="B151" s="29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1"/>
      <c r="S151" s="29"/>
      <c r="T151" s="29"/>
    </row>
    <row r="152" spans="1:20">
      <c r="A152" s="30"/>
      <c r="B152" s="29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1"/>
      <c r="S152" s="29"/>
      <c r="T152" s="29"/>
    </row>
    <row r="153" spans="1:20">
      <c r="A153" s="30"/>
      <c r="B153" s="29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1"/>
      <c r="S153" s="29"/>
      <c r="T153" s="29"/>
    </row>
    <row r="154" spans="1:20">
      <c r="A154" s="30"/>
      <c r="B154" s="29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1"/>
      <c r="S154" s="29"/>
      <c r="T154" s="29"/>
    </row>
    <row r="155" spans="1:20">
      <c r="A155" s="30"/>
      <c r="B155" s="29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1"/>
      <c r="S155" s="29"/>
      <c r="T155" s="29"/>
    </row>
    <row r="156" spans="1:20">
      <c r="A156" s="30"/>
      <c r="B156" s="29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1"/>
      <c r="S156" s="29"/>
      <c r="T156" s="29"/>
    </row>
    <row r="157" spans="1:20">
      <c r="A157" s="30"/>
      <c r="B157" s="29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1"/>
      <c r="S157" s="29"/>
      <c r="T157" s="29"/>
    </row>
    <row r="158" spans="1:20">
      <c r="A158" s="30"/>
      <c r="B158" s="29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1"/>
      <c r="S158" s="29"/>
      <c r="T158" s="29"/>
    </row>
    <row r="159" spans="1:20">
      <c r="A159" s="30"/>
      <c r="B159" s="29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1"/>
      <c r="S159" s="29"/>
      <c r="T159" s="29"/>
    </row>
    <row r="160" spans="1:20">
      <c r="A160" s="30"/>
      <c r="B160" s="29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1"/>
      <c r="S160" s="29"/>
      <c r="T160" s="29"/>
    </row>
    <row r="161" spans="1:20">
      <c r="A161" s="30"/>
      <c r="B161" s="29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1"/>
      <c r="S161" s="29"/>
      <c r="T161" s="29"/>
    </row>
    <row r="162" spans="1:20">
      <c r="A162" s="30"/>
      <c r="B162" s="29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1"/>
      <c r="S162" s="29"/>
      <c r="T162" s="29"/>
    </row>
    <row r="163" spans="1:20">
      <c r="A163" s="30"/>
      <c r="B163" s="29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1"/>
      <c r="S163" s="29"/>
      <c r="T163" s="29"/>
    </row>
    <row r="164" spans="1:20">
      <c r="A164" s="30"/>
      <c r="B164" s="29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1"/>
      <c r="S164" s="29"/>
      <c r="T164" s="29"/>
    </row>
    <row r="165" spans="1:20">
      <c r="A165" s="30"/>
      <c r="B165" s="29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1"/>
      <c r="S165" s="29"/>
      <c r="T165" s="29"/>
    </row>
    <row r="166" spans="1:20">
      <c r="A166" s="30"/>
      <c r="B166" s="29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1"/>
      <c r="S166" s="29"/>
      <c r="T166" s="29"/>
    </row>
    <row r="167" spans="1:20">
      <c r="A167" s="30"/>
      <c r="B167" s="29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1"/>
      <c r="S167" s="29"/>
      <c r="T167" s="29"/>
    </row>
    <row r="168" spans="1:20">
      <c r="A168" s="30"/>
      <c r="B168" s="29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1"/>
      <c r="S168" s="29"/>
      <c r="T168" s="29"/>
    </row>
    <row r="169" spans="1:20">
      <c r="A169" s="30"/>
      <c r="B169" s="29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1"/>
      <c r="S169" s="29"/>
      <c r="T169" s="29"/>
    </row>
    <row r="170" spans="1:20">
      <c r="A170" s="30"/>
      <c r="B170" s="29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1"/>
      <c r="S170" s="29"/>
      <c r="T170" s="29"/>
    </row>
    <row r="171" spans="1:20">
      <c r="A171" s="30"/>
      <c r="B171" s="29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1"/>
      <c r="S171" s="29"/>
      <c r="T171" s="29"/>
    </row>
    <row r="172" spans="1:20">
      <c r="A172" s="30"/>
      <c r="B172" s="29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1"/>
      <c r="S172" s="29"/>
      <c r="T172" s="29"/>
    </row>
    <row r="173" spans="1:20">
      <c r="A173" s="30"/>
      <c r="B173" s="29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1"/>
      <c r="S173" s="29"/>
      <c r="T173" s="29"/>
    </row>
    <row r="174" spans="1:20">
      <c r="A174" s="30"/>
      <c r="B174" s="29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1"/>
      <c r="S174" s="29"/>
      <c r="T174" s="29"/>
    </row>
    <row r="175" spans="1:20">
      <c r="A175" s="30"/>
      <c r="B175" s="29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1"/>
      <c r="S175" s="29"/>
      <c r="T175" s="29"/>
    </row>
    <row r="176" spans="1:20">
      <c r="A176" s="30"/>
      <c r="B176" s="29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1"/>
      <c r="S176" s="29"/>
      <c r="T176" s="29"/>
    </row>
    <row r="177" spans="1:20">
      <c r="A177" s="30"/>
      <c r="B177" s="29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1"/>
      <c r="S177" s="29"/>
      <c r="T177" s="29"/>
    </row>
    <row r="178" spans="1:20">
      <c r="A178" s="30"/>
      <c r="B178" s="29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1"/>
      <c r="S178" s="29"/>
      <c r="T178" s="29"/>
    </row>
    <row r="179" spans="1:20">
      <c r="A179" s="30"/>
      <c r="B179" s="29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1"/>
      <c r="S179" s="29"/>
      <c r="T179" s="29"/>
    </row>
    <row r="180" spans="1:20">
      <c r="A180" s="30"/>
      <c r="B180" s="29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1"/>
      <c r="S180" s="29"/>
      <c r="T180" s="29"/>
    </row>
    <row r="181" spans="1:20">
      <c r="A181" s="30"/>
      <c r="B181" s="29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1"/>
      <c r="S181" s="29"/>
      <c r="T181" s="29"/>
    </row>
    <row r="182" spans="1:20">
      <c r="A182" s="30"/>
      <c r="B182" s="29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1"/>
      <c r="S182" s="29"/>
      <c r="T182" s="29"/>
    </row>
    <row r="183" spans="1:20">
      <c r="A183" s="30"/>
      <c r="B183" s="29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1"/>
      <c r="S183" s="29"/>
      <c r="T183" s="29"/>
    </row>
    <row r="184" spans="1:20">
      <c r="A184" s="30"/>
      <c r="B184" s="29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1"/>
      <c r="S184" s="29"/>
      <c r="T184" s="29"/>
    </row>
    <row r="185" spans="1:20">
      <c r="A185" s="30"/>
      <c r="B185" s="29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1"/>
      <c r="S185" s="29"/>
      <c r="T185" s="29"/>
    </row>
    <row r="186" spans="1:20">
      <c r="A186" s="30"/>
      <c r="B186" s="29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1"/>
      <c r="S186" s="29"/>
      <c r="T186" s="29"/>
    </row>
    <row r="187" spans="1:20">
      <c r="A187" s="30"/>
      <c r="B187" s="29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1"/>
      <c r="S187" s="29"/>
      <c r="T187" s="29"/>
    </row>
    <row r="188" spans="1:20">
      <c r="A188" s="30"/>
      <c r="B188" s="29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1"/>
      <c r="S188" s="29"/>
      <c r="T188" s="29"/>
    </row>
    <row r="189" spans="1:20">
      <c r="A189" s="30"/>
      <c r="B189" s="29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1"/>
      <c r="S189" s="29"/>
      <c r="T189" s="29"/>
    </row>
    <row r="190" spans="1:20">
      <c r="A190" s="30"/>
      <c r="B190" s="29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1"/>
      <c r="S190" s="29"/>
      <c r="T190" s="29"/>
    </row>
    <row r="191" spans="1:20">
      <c r="A191" s="30"/>
      <c r="B191" s="29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1"/>
      <c r="S191" s="29"/>
      <c r="T191" s="29"/>
    </row>
    <row r="192" spans="1:20">
      <c r="A192" s="30"/>
      <c r="B192" s="29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1"/>
      <c r="S192" s="29"/>
      <c r="T192" s="29"/>
    </row>
    <row r="193" spans="1:20">
      <c r="A193" s="30"/>
      <c r="B193" s="29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1"/>
      <c r="S193" s="29"/>
      <c r="T193" s="29"/>
    </row>
    <row r="194" spans="1:20">
      <c r="A194" s="30"/>
      <c r="B194" s="29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1"/>
      <c r="S194" s="29"/>
      <c r="T194" s="29"/>
    </row>
    <row r="195" spans="1:20">
      <c r="A195" s="30"/>
      <c r="B195" s="29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1"/>
      <c r="S195" s="29"/>
      <c r="T195" s="29"/>
    </row>
    <row r="196" spans="1:20">
      <c r="A196" s="30"/>
      <c r="B196" s="29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1"/>
      <c r="S196" s="29"/>
      <c r="T196" s="29"/>
    </row>
    <row r="197" spans="1:20">
      <c r="A197" s="30"/>
      <c r="B197" s="29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1"/>
      <c r="S197" s="29"/>
      <c r="T197" s="29"/>
    </row>
    <row r="198" spans="1:20">
      <c r="A198" s="30"/>
      <c r="B198" s="29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1"/>
      <c r="S198" s="29"/>
      <c r="T198" s="29"/>
    </row>
    <row r="199" spans="1:20">
      <c r="A199" s="30"/>
      <c r="B199" s="29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1"/>
      <c r="S199" s="29"/>
      <c r="T199" s="29"/>
    </row>
    <row r="200" spans="1:20">
      <c r="A200" s="30"/>
      <c r="B200" s="29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1"/>
      <c r="S200" s="29"/>
      <c r="T200" s="29"/>
    </row>
    <row r="201" spans="1:20">
      <c r="A201" s="30"/>
      <c r="B201" s="29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1"/>
      <c r="S201" s="29"/>
      <c r="T201" s="29"/>
    </row>
    <row r="202" spans="1:20">
      <c r="A202" s="30"/>
      <c r="B202" s="29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1"/>
      <c r="S202" s="29"/>
      <c r="T202" s="29"/>
    </row>
    <row r="203" spans="1:20">
      <c r="A203" s="30"/>
      <c r="B203" s="29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1"/>
      <c r="S203" s="29"/>
      <c r="T203" s="29"/>
    </row>
    <row r="204" spans="1:20">
      <c r="A204" s="30"/>
      <c r="B204" s="29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1"/>
      <c r="S204" s="29"/>
      <c r="T204" s="29"/>
    </row>
    <row r="205" spans="1:20">
      <c r="A205" s="30"/>
      <c r="B205" s="29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1"/>
      <c r="S205" s="29"/>
      <c r="T205" s="29"/>
    </row>
    <row r="206" spans="1:20">
      <c r="A206" s="30"/>
      <c r="B206" s="29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1"/>
      <c r="S206" s="29"/>
      <c r="T206" s="29"/>
    </row>
    <row r="207" spans="1:20">
      <c r="A207" s="30"/>
      <c r="B207" s="29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1"/>
      <c r="S207" s="29"/>
      <c r="T207" s="29"/>
    </row>
    <row r="208" spans="1:20">
      <c r="A208" s="30"/>
      <c r="B208" s="29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1"/>
      <c r="S208" s="29"/>
      <c r="T208" s="29"/>
    </row>
    <row r="209" spans="1:20">
      <c r="A209" s="30"/>
      <c r="B209" s="29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1"/>
      <c r="S209" s="29"/>
      <c r="T209" s="29"/>
    </row>
    <row r="210" spans="1:20">
      <c r="A210" s="30"/>
      <c r="B210" s="29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1"/>
      <c r="S210" s="29"/>
      <c r="T210" s="29"/>
    </row>
    <row r="211" spans="1:20">
      <c r="A211" s="30"/>
      <c r="B211" s="29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1"/>
      <c r="S211" s="29"/>
      <c r="T211" s="29"/>
    </row>
    <row r="212" spans="1:20">
      <c r="A212" s="30"/>
      <c r="B212" s="29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1"/>
      <c r="S212" s="29"/>
      <c r="T212" s="29"/>
    </row>
    <row r="213" spans="1:20">
      <c r="A213" s="30"/>
      <c r="B213" s="29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1"/>
      <c r="S213" s="29"/>
      <c r="T213" s="29"/>
    </row>
    <row r="214" spans="1:20">
      <c r="A214" s="30"/>
      <c r="B214" s="29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1"/>
      <c r="S214" s="29"/>
      <c r="T214" s="29"/>
    </row>
    <row r="215" spans="1:20">
      <c r="A215" s="30"/>
      <c r="B215" s="29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1"/>
      <c r="S215" s="29"/>
      <c r="T215" s="29"/>
    </row>
    <row r="216" spans="1:20">
      <c r="A216" s="30"/>
      <c r="B216" s="29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1"/>
      <c r="S216" s="29"/>
      <c r="T216" s="29"/>
    </row>
    <row r="217" spans="1:20">
      <c r="A217" s="30"/>
      <c r="B217" s="29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1"/>
      <c r="S217" s="29"/>
      <c r="T217" s="29"/>
    </row>
    <row r="218" spans="1:20">
      <c r="A218" s="30"/>
      <c r="B218" s="29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1"/>
      <c r="S218" s="29"/>
      <c r="T218" s="29"/>
    </row>
    <row r="219" spans="1:20">
      <c r="A219" s="30"/>
      <c r="B219" s="29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1"/>
      <c r="S219" s="29"/>
      <c r="T219" s="29"/>
    </row>
    <row r="220" spans="1:20">
      <c r="A220" s="30"/>
      <c r="B220" s="29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1"/>
      <c r="S220" s="29"/>
      <c r="T220" s="29"/>
    </row>
    <row r="221" spans="1:20">
      <c r="A221" s="30"/>
      <c r="B221" s="29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1"/>
      <c r="S221" s="29"/>
      <c r="T221" s="29"/>
    </row>
    <row r="222" spans="1:20">
      <c r="A222" s="30"/>
      <c r="B222" s="29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1"/>
      <c r="S222" s="29"/>
      <c r="T222" s="29"/>
    </row>
    <row r="223" spans="1:20">
      <c r="A223" s="30"/>
      <c r="B223" s="29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1"/>
      <c r="S223" s="29"/>
      <c r="T223" s="29"/>
    </row>
    <row r="224" spans="1:20">
      <c r="A224" s="30"/>
      <c r="B224" s="29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1"/>
      <c r="S224" s="29"/>
      <c r="T224" s="29"/>
    </row>
    <row r="225" spans="1:20">
      <c r="A225" s="30"/>
      <c r="B225" s="29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1"/>
      <c r="S225" s="29"/>
      <c r="T225" s="29"/>
    </row>
    <row r="226" spans="1:20">
      <c r="A226" s="30"/>
      <c r="B226" s="29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1"/>
      <c r="S226" s="29"/>
      <c r="T226" s="29"/>
    </row>
    <row r="227" spans="1:20">
      <c r="A227" s="30"/>
      <c r="B227" s="29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1"/>
      <c r="S227" s="29"/>
      <c r="T227" s="29"/>
    </row>
    <row r="228" spans="1:20">
      <c r="A228" s="30"/>
      <c r="B228" s="29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1"/>
      <c r="S228" s="29"/>
      <c r="T228" s="29"/>
    </row>
    <row r="229" spans="1:20">
      <c r="A229" s="30"/>
      <c r="B229" s="29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1"/>
      <c r="S229" s="29"/>
      <c r="T229" s="29"/>
    </row>
    <row r="230" spans="1:20">
      <c r="A230" s="30"/>
      <c r="B230" s="29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1"/>
      <c r="S230" s="29"/>
      <c r="T230" s="29"/>
    </row>
    <row r="231" spans="1:20">
      <c r="A231" s="30"/>
      <c r="B231" s="29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1"/>
      <c r="S231" s="29"/>
      <c r="T231" s="29"/>
    </row>
    <row r="232" spans="1:20">
      <c r="A232" s="30"/>
      <c r="B232" s="29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1"/>
      <c r="S232" s="29"/>
      <c r="T232" s="29"/>
    </row>
    <row r="233" spans="1:20">
      <c r="A233" s="30"/>
      <c r="B233" s="29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1"/>
      <c r="S233" s="29"/>
      <c r="T233" s="29"/>
    </row>
    <row r="234" spans="1:20">
      <c r="A234" s="30"/>
      <c r="B234" s="29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S234" s="33"/>
      <c r="T234" s="33"/>
    </row>
    <row r="235" spans="1:20">
      <c r="A235" s="30"/>
      <c r="B235" s="29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S235" s="33"/>
      <c r="T235" s="33"/>
    </row>
    <row r="236" spans="1:20">
      <c r="A236" s="30"/>
      <c r="B236" s="29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S236" s="33"/>
      <c r="T236" s="33"/>
    </row>
    <row r="237" spans="1:20">
      <c r="A237" s="30"/>
      <c r="B237" s="29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S237" s="33"/>
      <c r="T237" s="33"/>
    </row>
    <row r="238" spans="1:20">
      <c r="A238" s="30"/>
      <c r="B238" s="29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S238" s="33"/>
      <c r="T238" s="33"/>
    </row>
    <row r="239" spans="1:20">
      <c r="A239" s="30"/>
      <c r="B239" s="29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S239" s="33"/>
      <c r="T239" s="33"/>
    </row>
    <row r="240" spans="1:20">
      <c r="A240" s="30"/>
      <c r="B240" s="29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S240" s="33"/>
      <c r="T240" s="33"/>
    </row>
    <row r="241" spans="1:20">
      <c r="A241" s="30"/>
      <c r="B241" s="29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S241" s="33"/>
      <c r="T241" s="33"/>
    </row>
    <row r="242" spans="1:20">
      <c r="A242" s="30"/>
      <c r="B242" s="29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S242" s="33"/>
      <c r="T242" s="33"/>
    </row>
    <row r="243" spans="1:20">
      <c r="A243" s="30"/>
      <c r="B243" s="29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S243" s="33"/>
      <c r="T243" s="33"/>
    </row>
    <row r="244" spans="1:20">
      <c r="A244" s="30"/>
      <c r="B244" s="29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S244" s="33"/>
      <c r="T244" s="33"/>
    </row>
    <row r="245" spans="1:20">
      <c r="A245" s="30"/>
      <c r="B245" s="29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S245" s="33"/>
      <c r="T245" s="33"/>
    </row>
    <row r="246" spans="1:20">
      <c r="S246" s="33"/>
      <c r="T246" s="33"/>
    </row>
    <row r="247" spans="1:20">
      <c r="S247" s="33"/>
      <c r="T247" s="33"/>
    </row>
    <row r="248" spans="1:20">
      <c r="S248" s="33"/>
      <c r="T248" s="33"/>
    </row>
    <row r="249" spans="1:20">
      <c r="S249" s="33"/>
      <c r="T249" s="33"/>
    </row>
    <row r="250" spans="1:20">
      <c r="S250" s="33"/>
      <c r="T250" s="33"/>
    </row>
    <row r="251" spans="1:20">
      <c r="S251" s="33"/>
      <c r="T251" s="33"/>
    </row>
    <row r="252" spans="1:20">
      <c r="S252" s="33"/>
      <c r="T252" s="33"/>
    </row>
    <row r="253" spans="1:20">
      <c r="S253" s="33"/>
      <c r="T253" s="33"/>
    </row>
    <row r="254" spans="1:20">
      <c r="S254" s="33"/>
      <c r="T254" s="33"/>
    </row>
    <row r="255" spans="1:20">
      <c r="S255" s="33"/>
      <c r="T255" s="33"/>
    </row>
    <row r="256" spans="1:20">
      <c r="S256" s="33"/>
      <c r="T256" s="33"/>
    </row>
    <row r="257" spans="19:20">
      <c r="S257" s="33"/>
      <c r="T257" s="33"/>
    </row>
    <row r="258" spans="19:20">
      <c r="S258" s="33"/>
      <c r="T258" s="33"/>
    </row>
    <row r="259" spans="19:20">
      <c r="S259" s="33"/>
      <c r="T259" s="33"/>
    </row>
    <row r="260" spans="19:20">
      <c r="S260" s="33"/>
      <c r="T260" s="33"/>
    </row>
    <row r="261" spans="19:20">
      <c r="S261" s="33"/>
      <c r="T261" s="33"/>
    </row>
    <row r="262" spans="19:20">
      <c r="S262" s="33"/>
      <c r="T262" s="33"/>
    </row>
    <row r="263" spans="19:20">
      <c r="S263" s="33"/>
      <c r="T263" s="33"/>
    </row>
    <row r="264" spans="19:20">
      <c r="S264" s="33"/>
      <c r="T264" s="33"/>
    </row>
    <row r="265" spans="19:20">
      <c r="S265" s="33"/>
      <c r="T265" s="33"/>
    </row>
    <row r="266" spans="19:20">
      <c r="S266" s="33"/>
      <c r="T266" s="33"/>
    </row>
    <row r="267" spans="19:20">
      <c r="S267" s="33"/>
      <c r="T267" s="33"/>
    </row>
    <row r="268" spans="19:20">
      <c r="S268" s="33"/>
      <c r="T268" s="33"/>
    </row>
    <row r="269" spans="19:20">
      <c r="S269" s="33"/>
      <c r="T269" s="33"/>
    </row>
    <row r="270" spans="19:20">
      <c r="S270" s="33"/>
      <c r="T270" s="33"/>
    </row>
    <row r="271" spans="19:20">
      <c r="S271" s="33"/>
      <c r="T271" s="33"/>
    </row>
    <row r="272" spans="19:20">
      <c r="S272" s="33"/>
      <c r="T272" s="33"/>
    </row>
    <row r="273" spans="19:20">
      <c r="S273" s="33"/>
      <c r="T273" s="33"/>
    </row>
    <row r="274" spans="19:20">
      <c r="S274" s="33"/>
      <c r="T274" s="33"/>
    </row>
    <row r="275" spans="19:20">
      <c r="S275" s="33"/>
      <c r="T275" s="33"/>
    </row>
    <row r="276" spans="19:20">
      <c r="S276" s="33"/>
      <c r="T276" s="33"/>
    </row>
    <row r="277" spans="19:20">
      <c r="S277" s="33"/>
      <c r="T277" s="33"/>
    </row>
    <row r="278" spans="19:20">
      <c r="S278" s="33"/>
      <c r="T278" s="33"/>
    </row>
    <row r="279" spans="19:20">
      <c r="S279" s="33"/>
      <c r="T279" s="33"/>
    </row>
    <row r="280" spans="19:20">
      <c r="S280" s="33"/>
      <c r="T280" s="33"/>
    </row>
    <row r="281" spans="19:20">
      <c r="S281" s="33"/>
      <c r="T281" s="33"/>
    </row>
    <row r="282" spans="19:20">
      <c r="S282" s="33"/>
      <c r="T282" s="33"/>
    </row>
    <row r="283" spans="19:20">
      <c r="S283" s="33"/>
      <c r="T283" s="33"/>
    </row>
    <row r="284" spans="19:20">
      <c r="S284" s="33"/>
      <c r="T284" s="33"/>
    </row>
    <row r="285" spans="19:20">
      <c r="S285" s="33"/>
      <c r="T285" s="33"/>
    </row>
    <row r="286" spans="19:20">
      <c r="S286" s="33"/>
      <c r="T286" s="33"/>
    </row>
    <row r="287" spans="19:20">
      <c r="S287" s="33"/>
      <c r="T287" s="33"/>
    </row>
    <row r="288" spans="19:20">
      <c r="S288" s="33"/>
      <c r="T288" s="33"/>
    </row>
    <row r="289" spans="19:20">
      <c r="S289" s="33"/>
      <c r="T289" s="33"/>
    </row>
    <row r="290" spans="19:20">
      <c r="S290" s="33"/>
      <c r="T290" s="33"/>
    </row>
    <row r="291" spans="19:20">
      <c r="S291" s="33"/>
      <c r="T291" s="33"/>
    </row>
    <row r="292" spans="19:20">
      <c r="S292" s="33"/>
      <c r="T292" s="33"/>
    </row>
    <row r="293" spans="19:20">
      <c r="S293" s="33"/>
      <c r="T293" s="33"/>
    </row>
    <row r="294" spans="19:20">
      <c r="S294" s="33"/>
      <c r="T294" s="33"/>
    </row>
    <row r="295" spans="19:20">
      <c r="S295" s="33"/>
      <c r="T295" s="33"/>
    </row>
    <row r="296" spans="19:20">
      <c r="S296" s="33"/>
      <c r="T296" s="33"/>
    </row>
    <row r="297" spans="19:20">
      <c r="S297" s="33"/>
      <c r="T297" s="33"/>
    </row>
    <row r="298" spans="19:20">
      <c r="S298" s="33"/>
      <c r="T298" s="33"/>
    </row>
    <row r="299" spans="19:20">
      <c r="S299" s="33"/>
      <c r="T299" s="33"/>
    </row>
    <row r="300" spans="19:20">
      <c r="S300" s="33"/>
      <c r="T300" s="33"/>
    </row>
    <row r="301" spans="19:20">
      <c r="S301" s="33"/>
      <c r="T301" s="33"/>
    </row>
    <row r="302" spans="19:20">
      <c r="S302" s="33"/>
      <c r="T302" s="33"/>
    </row>
    <row r="303" spans="19:20">
      <c r="S303" s="33"/>
      <c r="T303" s="33"/>
    </row>
    <row r="304" spans="19:20">
      <c r="S304" s="33"/>
      <c r="T304" s="33"/>
    </row>
    <row r="305" spans="19:20">
      <c r="S305" s="33"/>
      <c r="T305" s="33"/>
    </row>
    <row r="306" spans="19:20">
      <c r="S306" s="33"/>
      <c r="T306" s="33"/>
    </row>
    <row r="307" spans="19:20">
      <c r="S307" s="33"/>
      <c r="T307" s="33"/>
    </row>
    <row r="308" spans="19:20">
      <c r="S308" s="33"/>
      <c r="T308" s="33"/>
    </row>
    <row r="309" spans="19:20">
      <c r="S309" s="33"/>
      <c r="T309" s="33"/>
    </row>
    <row r="310" spans="19:20">
      <c r="S310" s="33"/>
      <c r="T310" s="33"/>
    </row>
    <row r="311" spans="19:20">
      <c r="S311" s="33"/>
      <c r="T311" s="33"/>
    </row>
    <row r="312" spans="19:20">
      <c r="S312" s="33"/>
      <c r="T312" s="33"/>
    </row>
    <row r="313" spans="19:20">
      <c r="S313" s="33"/>
      <c r="T313" s="33"/>
    </row>
    <row r="314" spans="19:20">
      <c r="S314" s="33"/>
      <c r="T314" s="33"/>
    </row>
    <row r="315" spans="19:20">
      <c r="S315" s="33"/>
      <c r="T315" s="33"/>
    </row>
    <row r="316" spans="19:20">
      <c r="S316" s="33"/>
      <c r="T316" s="33"/>
    </row>
    <row r="317" spans="19:20">
      <c r="S317" s="33"/>
      <c r="T317" s="33"/>
    </row>
    <row r="318" spans="19:20">
      <c r="S318" s="33"/>
      <c r="T318" s="33"/>
    </row>
    <row r="319" spans="19:20">
      <c r="S319" s="33"/>
      <c r="T319" s="33"/>
    </row>
    <row r="320" spans="19:20">
      <c r="S320" s="33"/>
      <c r="T320" s="33"/>
    </row>
    <row r="321" spans="19:20">
      <c r="S321" s="33"/>
      <c r="T321" s="33"/>
    </row>
    <row r="322" spans="19:20">
      <c r="S322" s="33"/>
      <c r="T322" s="33"/>
    </row>
    <row r="323" spans="19:20">
      <c r="S323" s="33"/>
      <c r="T323" s="33"/>
    </row>
    <row r="324" spans="19:20">
      <c r="S324" s="33"/>
      <c r="T324" s="33"/>
    </row>
    <row r="325" spans="19:20">
      <c r="S325" s="33"/>
      <c r="T325" s="33"/>
    </row>
    <row r="326" spans="19:20">
      <c r="S326" s="33"/>
      <c r="T326" s="33"/>
    </row>
    <row r="327" spans="19:20">
      <c r="S327" s="33"/>
      <c r="T327" s="33"/>
    </row>
    <row r="328" spans="19:20">
      <c r="S328" s="33"/>
      <c r="T328" s="33"/>
    </row>
    <row r="329" spans="19:20">
      <c r="S329" s="33"/>
      <c r="T329" s="33"/>
    </row>
    <row r="330" spans="19:20">
      <c r="S330" s="33"/>
      <c r="T330" s="33"/>
    </row>
    <row r="331" spans="19:20">
      <c r="S331" s="33"/>
      <c r="T331" s="33"/>
    </row>
    <row r="332" spans="19:20">
      <c r="S332" s="33"/>
      <c r="T332" s="33"/>
    </row>
    <row r="333" spans="19:20">
      <c r="S333" s="33"/>
      <c r="T333" s="33"/>
    </row>
    <row r="334" spans="19:20">
      <c r="S334" s="33"/>
      <c r="T334" s="33"/>
    </row>
    <row r="335" spans="19:20">
      <c r="S335" s="33"/>
      <c r="T335" s="33"/>
    </row>
    <row r="336" spans="19:20">
      <c r="S336" s="33"/>
      <c r="T336" s="33"/>
    </row>
    <row r="337" spans="19:20">
      <c r="S337" s="33"/>
      <c r="T337" s="33"/>
    </row>
    <row r="338" spans="19:20">
      <c r="S338" s="33"/>
      <c r="T338" s="33"/>
    </row>
    <row r="339" spans="19:20">
      <c r="S339" s="33"/>
      <c r="T339" s="33"/>
    </row>
    <row r="340" spans="19:20">
      <c r="S340" s="33"/>
      <c r="T340" s="33"/>
    </row>
    <row r="341" spans="19:20">
      <c r="S341" s="33"/>
      <c r="T341" s="33"/>
    </row>
    <row r="342" spans="19:20">
      <c r="S342" s="33"/>
      <c r="T342" s="33"/>
    </row>
    <row r="343" spans="19:20">
      <c r="S343" s="33"/>
      <c r="T343" s="33"/>
    </row>
    <row r="344" spans="19:20">
      <c r="S344" s="33"/>
      <c r="T344" s="33"/>
    </row>
    <row r="345" spans="19:20">
      <c r="S345" s="33"/>
      <c r="T345" s="33"/>
    </row>
    <row r="346" spans="19:20">
      <c r="S346" s="33"/>
      <c r="T346" s="33"/>
    </row>
    <row r="347" spans="19:20">
      <c r="S347" s="33"/>
      <c r="T347" s="33"/>
    </row>
    <row r="348" spans="19:20">
      <c r="S348" s="33"/>
      <c r="T348" s="33"/>
    </row>
    <row r="349" spans="19:20">
      <c r="S349" s="33"/>
      <c r="T349" s="33"/>
    </row>
    <row r="350" spans="19:20">
      <c r="S350" s="33"/>
      <c r="T350" s="33"/>
    </row>
    <row r="351" spans="19:20">
      <c r="S351" s="33"/>
      <c r="T351" s="33"/>
    </row>
    <row r="352" spans="19:20">
      <c r="S352" s="33"/>
      <c r="T352" s="33"/>
    </row>
    <row r="353" spans="19:20">
      <c r="S353" s="33"/>
      <c r="T353" s="33"/>
    </row>
    <row r="354" spans="19:20">
      <c r="S354" s="33"/>
      <c r="T354" s="33"/>
    </row>
    <row r="355" spans="19:20">
      <c r="S355" s="33"/>
      <c r="T355" s="33"/>
    </row>
    <row r="356" spans="19:20">
      <c r="S356" s="33"/>
      <c r="T356" s="33"/>
    </row>
    <row r="357" spans="19:20">
      <c r="S357" s="33"/>
      <c r="T357" s="33"/>
    </row>
    <row r="358" spans="19:20">
      <c r="S358" s="33"/>
      <c r="T358" s="33"/>
    </row>
    <row r="359" spans="19:20">
      <c r="S359" s="33"/>
      <c r="T359" s="33"/>
    </row>
    <row r="360" spans="19:20">
      <c r="S360" s="33"/>
      <c r="T360" s="33"/>
    </row>
    <row r="361" spans="19:20">
      <c r="S361" s="33"/>
      <c r="T361" s="33"/>
    </row>
    <row r="362" spans="19:20">
      <c r="S362" s="33"/>
      <c r="T362" s="33"/>
    </row>
    <row r="363" spans="19:20">
      <c r="S363" s="33"/>
      <c r="T363" s="33"/>
    </row>
    <row r="364" spans="19:20">
      <c r="S364" s="33"/>
      <c r="T364" s="33"/>
    </row>
    <row r="365" spans="19:20">
      <c r="S365" s="33"/>
      <c r="T365" s="33"/>
    </row>
    <row r="366" spans="19:20">
      <c r="S366" s="33"/>
      <c r="T366" s="33"/>
    </row>
    <row r="367" spans="19:20">
      <c r="S367" s="33"/>
      <c r="T367" s="33"/>
    </row>
    <row r="368" spans="19:20">
      <c r="S368" s="33"/>
      <c r="T368" s="33"/>
    </row>
    <row r="369" spans="19:20">
      <c r="S369" s="33"/>
      <c r="T369" s="33"/>
    </row>
    <row r="370" spans="19:20">
      <c r="S370" s="33"/>
      <c r="T370" s="33"/>
    </row>
    <row r="371" spans="19:20">
      <c r="S371" s="33"/>
      <c r="T371" s="33"/>
    </row>
    <row r="372" spans="19:20">
      <c r="S372" s="33"/>
      <c r="T372" s="33"/>
    </row>
    <row r="373" spans="19:20">
      <c r="S373" s="33"/>
      <c r="T373" s="33"/>
    </row>
    <row r="374" spans="19:20">
      <c r="S374" s="33"/>
      <c r="T374" s="33"/>
    </row>
    <row r="375" spans="19:20">
      <c r="S375" s="33"/>
      <c r="T375" s="33"/>
    </row>
    <row r="376" spans="19:20">
      <c r="S376" s="33"/>
      <c r="T376" s="33"/>
    </row>
    <row r="377" spans="19:20">
      <c r="S377" s="33"/>
      <c r="T377" s="33"/>
    </row>
    <row r="378" spans="19:20">
      <c r="S378" s="33"/>
      <c r="T378" s="33"/>
    </row>
    <row r="379" spans="19:20">
      <c r="S379" s="33"/>
      <c r="T379" s="33"/>
    </row>
    <row r="380" spans="19:20">
      <c r="S380" s="33"/>
      <c r="T380" s="33"/>
    </row>
    <row r="381" spans="19:20">
      <c r="S381" s="33"/>
      <c r="T381" s="33"/>
    </row>
    <row r="382" spans="19:20">
      <c r="S382" s="33"/>
      <c r="T382" s="33"/>
    </row>
    <row r="383" spans="19:20">
      <c r="S383" s="33"/>
      <c r="T383" s="33"/>
    </row>
    <row r="384" spans="19:20">
      <c r="S384" s="33"/>
      <c r="T384" s="33"/>
    </row>
    <row r="385" spans="19:20">
      <c r="S385" s="33"/>
      <c r="T385" s="33"/>
    </row>
    <row r="386" spans="19:20">
      <c r="S386" s="33"/>
      <c r="T386" s="33"/>
    </row>
    <row r="387" spans="19:20">
      <c r="S387" s="33"/>
      <c r="T387" s="33"/>
    </row>
    <row r="388" spans="19:20">
      <c r="S388" s="33"/>
      <c r="T388" s="33"/>
    </row>
    <row r="389" spans="19:20">
      <c r="S389" s="33"/>
      <c r="T389" s="33"/>
    </row>
    <row r="390" spans="19:20">
      <c r="S390" s="33"/>
      <c r="T390" s="33"/>
    </row>
    <row r="391" spans="19:20">
      <c r="S391" s="33"/>
      <c r="T391" s="33"/>
    </row>
    <row r="392" spans="19:20">
      <c r="S392" s="33"/>
      <c r="T392" s="33"/>
    </row>
    <row r="393" spans="19:20">
      <c r="S393" s="33"/>
      <c r="T393" s="33"/>
    </row>
    <row r="394" spans="19:20">
      <c r="S394" s="33"/>
      <c r="T394" s="33"/>
    </row>
    <row r="395" spans="19:20">
      <c r="S395" s="33"/>
      <c r="T395" s="33"/>
    </row>
    <row r="396" spans="19:20">
      <c r="S396" s="33"/>
      <c r="T396" s="33"/>
    </row>
    <row r="397" spans="19:20">
      <c r="S397" s="33"/>
      <c r="T397" s="33"/>
    </row>
    <row r="398" spans="19:20">
      <c r="S398" s="33"/>
      <c r="T398" s="33"/>
    </row>
    <row r="399" spans="19:20">
      <c r="S399" s="33"/>
      <c r="T399" s="33"/>
    </row>
    <row r="400" spans="19:20">
      <c r="S400" s="33"/>
      <c r="T400" s="33"/>
    </row>
    <row r="401" spans="19:20">
      <c r="S401" s="33"/>
      <c r="T401" s="33"/>
    </row>
    <row r="402" spans="19:20">
      <c r="S402" s="33"/>
      <c r="T402" s="33"/>
    </row>
    <row r="403" spans="19:20">
      <c r="S403" s="33"/>
      <c r="T403" s="33"/>
    </row>
    <row r="404" spans="19:20">
      <c r="S404" s="33"/>
      <c r="T404" s="33"/>
    </row>
    <row r="405" spans="19:20">
      <c r="S405" s="33"/>
      <c r="T405" s="33"/>
    </row>
    <row r="406" spans="19:20">
      <c r="S406" s="33"/>
      <c r="T406" s="33"/>
    </row>
    <row r="407" spans="19:20">
      <c r="S407" s="33"/>
      <c r="T407" s="33"/>
    </row>
    <row r="408" spans="19:20">
      <c r="S408" s="33"/>
      <c r="T408" s="33"/>
    </row>
    <row r="409" spans="19:20">
      <c r="S409" s="33"/>
      <c r="T409" s="33"/>
    </row>
    <row r="410" spans="19:20">
      <c r="S410" s="33"/>
      <c r="T410" s="33"/>
    </row>
    <row r="411" spans="19:20">
      <c r="S411" s="33"/>
      <c r="T411" s="33"/>
    </row>
    <row r="412" spans="19:20">
      <c r="S412" s="33"/>
      <c r="T412" s="33"/>
    </row>
    <row r="413" spans="19:20">
      <c r="S413" s="33"/>
      <c r="T413" s="33"/>
    </row>
    <row r="414" spans="19:20">
      <c r="S414" s="33"/>
      <c r="T414" s="33"/>
    </row>
    <row r="415" spans="19:20">
      <c r="S415" s="33"/>
      <c r="T415" s="33"/>
    </row>
    <row r="416" spans="19:20">
      <c r="S416" s="33"/>
      <c r="T416" s="33"/>
    </row>
    <row r="417" spans="19:20">
      <c r="S417" s="33"/>
      <c r="T417" s="33"/>
    </row>
    <row r="418" spans="19:20">
      <c r="S418" s="33"/>
      <c r="T418" s="33"/>
    </row>
    <row r="419" spans="19:20">
      <c r="S419" s="33"/>
      <c r="T419" s="33"/>
    </row>
    <row r="420" spans="19:20">
      <c r="S420" s="33"/>
      <c r="T420" s="33"/>
    </row>
    <row r="421" spans="19:20">
      <c r="S421" s="33"/>
      <c r="T421" s="33"/>
    </row>
    <row r="422" spans="19:20">
      <c r="S422" s="33"/>
      <c r="T422" s="33"/>
    </row>
    <row r="423" spans="19:20">
      <c r="S423" s="33"/>
      <c r="T423" s="33"/>
    </row>
    <row r="424" spans="19:20">
      <c r="S424" s="33"/>
      <c r="T424" s="33"/>
    </row>
    <row r="425" spans="19:20">
      <c r="S425" s="33"/>
      <c r="T425" s="33"/>
    </row>
    <row r="426" spans="19:20">
      <c r="S426" s="33"/>
      <c r="T426" s="33"/>
    </row>
    <row r="427" spans="19:20">
      <c r="S427" s="33"/>
      <c r="T427" s="33"/>
    </row>
    <row r="428" spans="19:20">
      <c r="S428" s="33"/>
      <c r="T428" s="33"/>
    </row>
    <row r="429" spans="19:20">
      <c r="S429" s="33"/>
      <c r="T429" s="33"/>
    </row>
    <row r="430" spans="19:20">
      <c r="S430" s="33"/>
      <c r="T430" s="33"/>
    </row>
    <row r="431" spans="19:20">
      <c r="S431" s="33"/>
      <c r="T431" s="33"/>
    </row>
    <row r="432" spans="19:20">
      <c r="S432" s="33"/>
      <c r="T432" s="33"/>
    </row>
    <row r="433" spans="19:20">
      <c r="S433" s="33"/>
      <c r="T433" s="33"/>
    </row>
    <row r="434" spans="19:20">
      <c r="S434" s="33"/>
      <c r="T434" s="33"/>
    </row>
    <row r="435" spans="19:20">
      <c r="S435" s="33"/>
      <c r="T435" s="33"/>
    </row>
    <row r="436" spans="19:20">
      <c r="S436" s="33"/>
      <c r="T436" s="33"/>
    </row>
    <row r="437" spans="19:20">
      <c r="S437" s="33"/>
      <c r="T437" s="33"/>
    </row>
    <row r="438" spans="19:20">
      <c r="S438" s="33"/>
      <c r="T438" s="33"/>
    </row>
    <row r="439" spans="19:20">
      <c r="S439" s="33"/>
      <c r="T439" s="33"/>
    </row>
    <row r="440" spans="19:20">
      <c r="S440" s="33"/>
      <c r="T440" s="33"/>
    </row>
    <row r="441" spans="19:20">
      <c r="S441" s="33"/>
      <c r="T441" s="33"/>
    </row>
    <row r="442" spans="19:20">
      <c r="S442" s="33"/>
      <c r="T442" s="33"/>
    </row>
    <row r="443" spans="19:20">
      <c r="S443" s="33"/>
      <c r="T443" s="33"/>
    </row>
    <row r="444" spans="19:20">
      <c r="S444" s="33"/>
      <c r="T444" s="33"/>
    </row>
    <row r="445" spans="19:20">
      <c r="S445" s="33"/>
      <c r="T445" s="33"/>
    </row>
    <row r="446" spans="19:20">
      <c r="S446" s="33"/>
      <c r="T446" s="33"/>
    </row>
    <row r="447" spans="19:20">
      <c r="S447" s="33"/>
      <c r="T447" s="33"/>
    </row>
    <row r="448" spans="19:20">
      <c r="S448" s="33"/>
      <c r="T448" s="33"/>
    </row>
    <row r="449" spans="19:20">
      <c r="S449" s="33"/>
      <c r="T449" s="33"/>
    </row>
    <row r="450" spans="19:20">
      <c r="S450" s="33"/>
      <c r="T450" s="33"/>
    </row>
    <row r="451" spans="19:20">
      <c r="S451" s="33"/>
      <c r="T451" s="33"/>
    </row>
    <row r="452" spans="19:20">
      <c r="S452" s="33"/>
      <c r="T452" s="33"/>
    </row>
    <row r="453" spans="19:20">
      <c r="S453" s="33"/>
      <c r="T453" s="33"/>
    </row>
    <row r="454" spans="19:20">
      <c r="S454" s="33"/>
      <c r="T454" s="33"/>
    </row>
    <row r="455" spans="19:20">
      <c r="S455" s="33"/>
      <c r="T455" s="33"/>
    </row>
    <row r="456" spans="19:20">
      <c r="S456" s="33"/>
      <c r="T456" s="33"/>
    </row>
    <row r="457" spans="19:20">
      <c r="S457" s="33"/>
      <c r="T457" s="33"/>
    </row>
    <row r="458" spans="19:20">
      <c r="S458" s="33"/>
      <c r="T458" s="33"/>
    </row>
    <row r="459" spans="19:20">
      <c r="S459" s="33"/>
      <c r="T459" s="33"/>
    </row>
    <row r="460" spans="19:20">
      <c r="S460" s="33"/>
      <c r="T460" s="33"/>
    </row>
    <row r="461" spans="19:20">
      <c r="S461" s="33"/>
      <c r="T461" s="33"/>
    </row>
    <row r="462" spans="19:20">
      <c r="S462" s="33"/>
      <c r="T462" s="33"/>
    </row>
    <row r="463" spans="19:20">
      <c r="S463" s="33"/>
      <c r="T463" s="33"/>
    </row>
    <row r="464" spans="19:20">
      <c r="S464" s="33"/>
      <c r="T464" s="33"/>
    </row>
    <row r="465" spans="19:20">
      <c r="S465" s="33"/>
      <c r="T465" s="33"/>
    </row>
    <row r="466" spans="19:20">
      <c r="S466" s="33"/>
      <c r="T466" s="33"/>
    </row>
    <row r="467" spans="19:20">
      <c r="S467" s="33"/>
      <c r="T467" s="33"/>
    </row>
    <row r="468" spans="19:20">
      <c r="S468" s="33"/>
      <c r="T468" s="33"/>
    </row>
    <row r="469" spans="19:20">
      <c r="S469" s="33"/>
      <c r="T469" s="33"/>
    </row>
    <row r="470" spans="19:20">
      <c r="S470" s="33"/>
      <c r="T470" s="33"/>
    </row>
    <row r="471" spans="19:20">
      <c r="S471" s="33"/>
      <c r="T471" s="33"/>
    </row>
    <row r="472" spans="19:20">
      <c r="S472" s="33"/>
      <c r="T472" s="33"/>
    </row>
    <row r="473" spans="19:20">
      <c r="S473" s="33"/>
      <c r="T473" s="33"/>
    </row>
    <row r="474" spans="19:20">
      <c r="S474" s="33"/>
      <c r="T474" s="33"/>
    </row>
    <row r="475" spans="19:20">
      <c r="S475" s="33"/>
      <c r="T475" s="33"/>
    </row>
    <row r="476" spans="19:20">
      <c r="S476" s="33"/>
      <c r="T476" s="33"/>
    </row>
    <row r="477" spans="19:20">
      <c r="S477" s="33"/>
      <c r="T477" s="33"/>
    </row>
    <row r="478" spans="19:20">
      <c r="S478" s="33"/>
      <c r="T478" s="33"/>
    </row>
    <row r="479" spans="19:20">
      <c r="S479" s="33"/>
      <c r="T479" s="33"/>
    </row>
    <row r="480" spans="19:20">
      <c r="S480" s="33"/>
      <c r="T480" s="33"/>
    </row>
    <row r="481" spans="19:20">
      <c r="S481" s="33"/>
      <c r="T481" s="33"/>
    </row>
    <row r="482" spans="19:20">
      <c r="S482" s="33"/>
      <c r="T482" s="33"/>
    </row>
    <row r="483" spans="19:20">
      <c r="S483" s="33"/>
      <c r="T483" s="33"/>
    </row>
    <row r="484" spans="19:20">
      <c r="S484" s="33"/>
      <c r="T484" s="33"/>
    </row>
    <row r="485" spans="19:20">
      <c r="S485" s="33"/>
      <c r="T485" s="33"/>
    </row>
    <row r="486" spans="19:20">
      <c r="S486" s="33"/>
      <c r="T486" s="33"/>
    </row>
    <row r="487" spans="19:20">
      <c r="S487" s="33"/>
      <c r="T487" s="33"/>
    </row>
    <row r="488" spans="19:20">
      <c r="S488" s="33"/>
      <c r="T488" s="33"/>
    </row>
    <row r="489" spans="19:20">
      <c r="S489" s="33"/>
      <c r="T489" s="33"/>
    </row>
    <row r="490" spans="19:20">
      <c r="S490" s="33"/>
      <c r="T490" s="33"/>
    </row>
    <row r="491" spans="19:20">
      <c r="S491" s="33"/>
      <c r="T491" s="33"/>
    </row>
    <row r="492" spans="19:20">
      <c r="S492" s="33"/>
      <c r="T492" s="33"/>
    </row>
    <row r="493" spans="19:20">
      <c r="S493" s="33"/>
      <c r="T493" s="33"/>
    </row>
    <row r="494" spans="19:20">
      <c r="S494" s="33"/>
      <c r="T494" s="33"/>
    </row>
    <row r="495" spans="19:20">
      <c r="S495" s="33"/>
      <c r="T495" s="33"/>
    </row>
    <row r="496" spans="19:20">
      <c r="S496" s="33"/>
      <c r="T496" s="33"/>
    </row>
    <row r="497" spans="19:20">
      <c r="S497" s="33"/>
      <c r="T497" s="33"/>
    </row>
  </sheetData>
  <phoneticPr fontId="3" type="noConversion"/>
  <printOptions horizontalCentered="1" gridLinesSet="0"/>
  <pageMargins left="0.19685039370078741" right="0.19685039370078741" top="0.9055118110236221" bottom="0.39370078740157483" header="0.11811023622047245" footer="0.11811023622047245"/>
  <pageSetup paperSize="9" scale="86" orientation="landscape" r:id="rId1"/>
  <headerFooter alignWithMargins="0"/>
  <rowBreaks count="5" manualBreakCount="5">
    <brk id="153" max="16383" man="1"/>
    <brk id="198" max="16383" man="1"/>
    <brk id="278" max="16383" man="1"/>
    <brk id="322" max="16383" man="1"/>
    <brk id="36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4B4944EF00E4F80967E8313E00F2A" ma:contentTypeVersion="15" ma:contentTypeDescription="Crée un document." ma:contentTypeScope="" ma:versionID="07ec91235ef2099051799bf4fae7fcd1">
  <xsd:schema xmlns:xsd="http://www.w3.org/2001/XMLSchema" xmlns:xs="http://www.w3.org/2001/XMLSchema" xmlns:p="http://schemas.microsoft.com/office/2006/metadata/properties" xmlns:ns2="8e37b98b-98eb-4c7f-a1f9-70d26277f1c9" xmlns:ns3="3aeccb04-f48b-433a-91c5-e42897d236dc" targetNamespace="http://schemas.microsoft.com/office/2006/metadata/properties" ma:root="true" ma:fieldsID="45d2069ef15e201de960824f61ccaf5a" ns2:_="" ns3:_="">
    <xsd:import namespace="8e37b98b-98eb-4c7f-a1f9-70d26277f1c9"/>
    <xsd:import namespace="3aeccb04-f48b-433a-91c5-e42897d236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7b98b-98eb-4c7f-a1f9-70d26277f1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438f930f-bac1-4cf4-94a2-7e20a539a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ccb04-f48b-433a-91c5-e42897d236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5d5bb50-1641-48d6-b697-4ddfbd071a2c}" ma:internalName="TaxCatchAll" ma:showField="CatchAllData" ma:web="3aeccb04-f48b-433a-91c5-e42897d236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37b98b-98eb-4c7f-a1f9-70d26277f1c9">
      <Terms xmlns="http://schemas.microsoft.com/office/infopath/2007/PartnerControls"/>
    </lcf76f155ced4ddcb4097134ff3c332f>
    <TaxCatchAll xmlns="3aeccb04-f48b-433a-91c5-e42897d236dc" xsi:nil="true"/>
  </documentManagement>
</p:properties>
</file>

<file path=customXml/itemProps1.xml><?xml version="1.0" encoding="utf-8"?>
<ds:datastoreItem xmlns:ds="http://schemas.openxmlformats.org/officeDocument/2006/customXml" ds:itemID="{9926BA05-CAAD-4FE6-B574-54CE8ED1FA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37b98b-98eb-4c7f-a1f9-70d26277f1c9"/>
    <ds:schemaRef ds:uri="3aeccb04-f48b-433a-91c5-e42897d23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96BFA5-D2E6-4325-9611-FD53FB01F9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1C3C95-7AE8-4822-8FA9-557EA03DD2DB}">
  <ds:schemaRefs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3aeccb04-f48b-433a-91c5-e42897d236dc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e37b98b-98eb-4c7f-a1f9-70d26277f1c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12</vt:i4>
      </vt:variant>
    </vt:vector>
  </HeadingPairs>
  <TitlesOfParts>
    <vt:vector size="19" baseType="lpstr">
      <vt:lpstr>PDG</vt:lpstr>
      <vt:lpstr>RECAP</vt:lpstr>
      <vt:lpstr>02</vt:lpstr>
      <vt:lpstr>06</vt:lpstr>
      <vt:lpstr>10</vt:lpstr>
      <vt:lpstr>15</vt:lpstr>
      <vt:lpstr>19</vt:lpstr>
      <vt:lpstr>'02'!Impression_des_titres</vt:lpstr>
      <vt:lpstr>'06'!Impression_des_titres</vt:lpstr>
      <vt:lpstr>'10'!Impression_des_titres</vt:lpstr>
      <vt:lpstr>'15'!Impression_des_titres</vt:lpstr>
      <vt:lpstr>'19'!Impression_des_titres</vt:lpstr>
      <vt:lpstr>'02'!Zone_d_impression</vt:lpstr>
      <vt:lpstr>'06'!Zone_d_impression</vt:lpstr>
      <vt:lpstr>'10'!Zone_d_impression</vt:lpstr>
      <vt:lpstr>'15'!Zone_d_impression</vt:lpstr>
      <vt:lpstr>'19'!Zone_d_impression</vt:lpstr>
      <vt:lpstr>PDG!Zone_d_impression</vt:lpstr>
      <vt:lpstr>RECAP!Zone_d_impression</vt:lpstr>
    </vt:vector>
  </TitlesOfParts>
  <Company>BTP INTERFACE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</dc:creator>
  <cp:keywords>modèle DPGF</cp:keywords>
  <cp:lastModifiedBy>Emmanuel VILLENEUVE</cp:lastModifiedBy>
  <cp:lastPrinted>2024-04-25T04:41:20Z</cp:lastPrinted>
  <dcterms:created xsi:type="dcterms:W3CDTF">2003-05-27T05:02:28Z</dcterms:created>
  <dcterms:modified xsi:type="dcterms:W3CDTF">2024-04-29T21:01:17Z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0x01010084F4B4944EF00E4F80967E8313E00F2A</vt:lpwstr>
  </property>
  <property fmtid="{D5CDD505-2E9C-101B-9397-08002B2CF9AE}" pid="3" name="MediaServiceImageTags">
    <vt:lpwstr/>
  </property>
</Properties>
</file>